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44525"/>
</workbook>
</file>

<file path=xl/calcChain.xml><?xml version="1.0" encoding="utf-8"?>
<calcChain xmlns="http://schemas.openxmlformats.org/spreadsheetml/2006/main">
  <c r="Q10" i="6" l="1"/>
  <c r="Q11" i="6"/>
  <c r="Q12" i="6"/>
  <c r="Q13" i="6"/>
  <c r="Q14" i="6"/>
  <c r="P10" i="6"/>
  <c r="P11" i="6"/>
  <c r="P12" i="6"/>
  <c r="P13" i="6"/>
  <c r="P14" i="6"/>
  <c r="Q9" i="6"/>
  <c r="P9" i="6"/>
  <c r="O14" i="6"/>
  <c r="O13" i="6"/>
  <c r="O12" i="6"/>
  <c r="O11" i="6"/>
  <c r="O10" i="6"/>
  <c r="O9" i="6"/>
  <c r="K14" i="6"/>
  <c r="K13" i="6"/>
  <c r="K12" i="6"/>
  <c r="K11" i="6"/>
  <c r="K10" i="6"/>
  <c r="K9" i="6"/>
  <c r="D12" i="6"/>
  <c r="E12" i="6"/>
  <c r="D18" i="6"/>
  <c r="E18" i="6"/>
  <c r="D24" i="6"/>
  <c r="E24" i="6"/>
  <c r="D30" i="6"/>
  <c r="E30" i="6"/>
  <c r="D36" i="6"/>
  <c r="E36" i="6"/>
  <c r="D42" i="6"/>
  <c r="E42" i="6"/>
  <c r="F39" i="6"/>
  <c r="F40" i="6"/>
  <c r="F41" i="6"/>
  <c r="F33" i="6"/>
  <c r="F34" i="6"/>
  <c r="F35" i="6"/>
  <c r="F29" i="6"/>
  <c r="F27" i="6"/>
  <c r="F28" i="6"/>
  <c r="F21" i="6"/>
  <c r="F22" i="6"/>
  <c r="F23" i="6"/>
  <c r="F15" i="6"/>
  <c r="F16" i="6"/>
  <c r="F17" i="6"/>
  <c r="F9" i="6"/>
  <c r="F10" i="6"/>
  <c r="F11" i="6"/>
  <c r="F38" i="6"/>
  <c r="C42" i="6"/>
  <c r="F32" i="6"/>
  <c r="C36" i="6"/>
  <c r="F26" i="6"/>
  <c r="C30" i="6"/>
  <c r="F20" i="6"/>
  <c r="C24" i="6"/>
  <c r="C18" i="6"/>
  <c r="F14" i="6"/>
  <c r="C12" i="6"/>
  <c r="F8" i="6"/>
  <c r="Q10" i="5"/>
  <c r="Q11" i="5"/>
  <c r="Q12" i="5"/>
  <c r="Q13" i="5"/>
  <c r="Q14" i="5"/>
  <c r="P10" i="5"/>
  <c r="P11" i="5"/>
  <c r="P12" i="5"/>
  <c r="P13" i="5"/>
  <c r="P14" i="5"/>
  <c r="Q9" i="5"/>
  <c r="P9" i="5"/>
  <c r="O14" i="5"/>
  <c r="O13" i="5"/>
  <c r="O12" i="5"/>
  <c r="O11" i="5"/>
  <c r="O10" i="5"/>
  <c r="O9" i="5"/>
  <c r="K14" i="5"/>
  <c r="K13" i="5"/>
  <c r="K12" i="5"/>
  <c r="K11" i="5"/>
  <c r="K10" i="5"/>
  <c r="K9" i="5"/>
  <c r="D12" i="5"/>
  <c r="E12" i="5"/>
  <c r="D18" i="5"/>
  <c r="E18" i="5"/>
  <c r="D24" i="5"/>
  <c r="E24" i="5"/>
  <c r="D30" i="5"/>
  <c r="E30" i="5"/>
  <c r="D36" i="5"/>
  <c r="E36" i="5"/>
  <c r="D42" i="5"/>
  <c r="E42" i="5"/>
  <c r="F39" i="5"/>
  <c r="F40" i="5"/>
  <c r="F41" i="5"/>
  <c r="F33" i="5"/>
  <c r="F34" i="5"/>
  <c r="F35" i="5"/>
  <c r="F27" i="5"/>
  <c r="F28" i="5"/>
  <c r="F29" i="5"/>
  <c r="F21" i="5"/>
  <c r="F22" i="5"/>
  <c r="F23" i="5"/>
  <c r="F15" i="5"/>
  <c r="F16" i="5"/>
  <c r="F17" i="5"/>
  <c r="F9" i="5"/>
  <c r="F10" i="5"/>
  <c r="F11" i="5"/>
  <c r="F38" i="5"/>
  <c r="C42" i="5"/>
  <c r="F32" i="5"/>
  <c r="C36" i="5"/>
  <c r="F26" i="5"/>
  <c r="C30" i="5"/>
  <c r="C24" i="5"/>
  <c r="F20" i="5"/>
  <c r="F14" i="5"/>
  <c r="C18" i="5"/>
  <c r="C12" i="5"/>
  <c r="F8" i="5"/>
  <c r="Q10" i="4"/>
  <c r="Q11" i="4"/>
  <c r="Q12" i="4"/>
  <c r="Q13" i="4"/>
  <c r="Q14" i="4"/>
  <c r="P10" i="4"/>
  <c r="P11" i="4"/>
  <c r="P12" i="4"/>
  <c r="P13" i="4"/>
  <c r="P14" i="4"/>
  <c r="Q9" i="4"/>
  <c r="P9" i="4"/>
  <c r="O14" i="4"/>
  <c r="O13" i="4"/>
  <c r="O12" i="4"/>
  <c r="O11" i="4"/>
  <c r="O10" i="4"/>
  <c r="O9" i="4"/>
  <c r="K14" i="4"/>
  <c r="K13" i="4"/>
  <c r="K12" i="4"/>
  <c r="K11" i="4"/>
  <c r="K10" i="4"/>
  <c r="K9" i="4"/>
  <c r="F39" i="4"/>
  <c r="F40" i="4"/>
  <c r="F41" i="4"/>
  <c r="F33" i="4"/>
  <c r="F34" i="4"/>
  <c r="F35" i="4"/>
  <c r="F27" i="4"/>
  <c r="F28" i="4"/>
  <c r="F29" i="4"/>
  <c r="F21" i="4"/>
  <c r="F22" i="4"/>
  <c r="F23" i="4"/>
  <c r="F15" i="4"/>
  <c r="F16" i="4"/>
  <c r="F17" i="4"/>
  <c r="F9" i="4"/>
  <c r="F10" i="4"/>
  <c r="F11" i="4"/>
  <c r="D12" i="4"/>
  <c r="E12" i="4"/>
  <c r="D18" i="4"/>
  <c r="E18" i="4"/>
  <c r="D24" i="4"/>
  <c r="E24" i="4"/>
  <c r="D30" i="4"/>
  <c r="E30" i="4"/>
  <c r="D36" i="4"/>
  <c r="E36" i="4"/>
  <c r="D42" i="4"/>
  <c r="E42" i="4"/>
  <c r="C42" i="4"/>
  <c r="F38" i="4"/>
  <c r="C36" i="4"/>
  <c r="F32" i="4"/>
  <c r="C30" i="4"/>
  <c r="F26" i="4"/>
  <c r="C24" i="4"/>
  <c r="F20" i="4"/>
  <c r="C18" i="4"/>
  <c r="F14" i="4"/>
  <c r="F8" i="4"/>
  <c r="C12" i="4"/>
  <c r="Q10" i="3"/>
  <c r="Q11" i="3"/>
  <c r="Q12" i="3"/>
  <c r="Q13" i="3"/>
  <c r="Q14" i="3"/>
  <c r="P10" i="3"/>
  <c r="P11" i="3"/>
  <c r="P12" i="3"/>
  <c r="P13" i="3"/>
  <c r="P14" i="3"/>
  <c r="Q9" i="3"/>
  <c r="P9" i="3"/>
  <c r="O14" i="3"/>
  <c r="O13" i="3"/>
  <c r="O12" i="3"/>
  <c r="O11" i="3"/>
  <c r="O10" i="3"/>
  <c r="O9" i="3"/>
  <c r="K14" i="3"/>
  <c r="K13" i="3"/>
  <c r="K12" i="3"/>
  <c r="K11" i="3"/>
  <c r="K10" i="3"/>
  <c r="K9" i="3"/>
  <c r="D12" i="3"/>
  <c r="E12" i="3"/>
  <c r="D18" i="3"/>
  <c r="E18" i="3"/>
  <c r="D24" i="3"/>
  <c r="E24" i="3"/>
  <c r="D30" i="3"/>
  <c r="E30" i="3"/>
  <c r="D36" i="3"/>
  <c r="E36" i="3"/>
  <c r="D42" i="3"/>
  <c r="E42" i="3"/>
  <c r="F39" i="3"/>
  <c r="F40" i="3"/>
  <c r="F41" i="3"/>
  <c r="F33" i="3"/>
  <c r="F34" i="3"/>
  <c r="F35" i="3"/>
  <c r="F27" i="3"/>
  <c r="F28" i="3"/>
  <c r="F29" i="3"/>
  <c r="F21" i="3"/>
  <c r="F22" i="3"/>
  <c r="F23" i="3"/>
  <c r="F15" i="3"/>
  <c r="F16" i="3"/>
  <c r="F17" i="3"/>
  <c r="F9" i="3"/>
  <c r="F10" i="3"/>
  <c r="F11" i="3"/>
  <c r="C12" i="3"/>
  <c r="C18" i="3"/>
  <c r="C24" i="3"/>
  <c r="C30" i="3"/>
  <c r="C36" i="3"/>
  <c r="C42" i="3"/>
  <c r="F38" i="3"/>
  <c r="F32" i="3"/>
  <c r="F26" i="3"/>
  <c r="F20" i="3"/>
  <c r="F14" i="3"/>
  <c r="F8" i="3"/>
  <c r="Q10" i="2"/>
  <c r="Q11" i="2"/>
  <c r="Q12" i="2"/>
  <c r="Q13" i="2"/>
  <c r="Q14" i="2"/>
  <c r="Q9" i="2"/>
  <c r="P10" i="2"/>
  <c r="P11" i="2"/>
  <c r="P12" i="2"/>
  <c r="P13" i="2"/>
  <c r="P14" i="2"/>
  <c r="P9" i="2"/>
  <c r="O14" i="2"/>
  <c r="O13" i="2"/>
  <c r="O12" i="2"/>
  <c r="O11" i="2"/>
  <c r="O10" i="2"/>
  <c r="O9" i="2"/>
  <c r="K14" i="2"/>
  <c r="K13" i="2"/>
  <c r="K12" i="2"/>
  <c r="K11" i="2"/>
  <c r="K10" i="2"/>
  <c r="K9" i="2"/>
  <c r="D18" i="2"/>
  <c r="E18" i="2"/>
  <c r="C18" i="2"/>
  <c r="D30" i="2"/>
  <c r="E30" i="2"/>
  <c r="D36" i="2"/>
  <c r="E36" i="2"/>
  <c r="D42" i="2"/>
  <c r="E42" i="2"/>
  <c r="C42" i="2"/>
  <c r="C36" i="2"/>
  <c r="C30" i="2"/>
  <c r="D24" i="2"/>
  <c r="E24" i="2"/>
  <c r="F39" i="2"/>
  <c r="F40" i="2"/>
  <c r="F41" i="2"/>
  <c r="F33" i="2"/>
  <c r="F34" i="2"/>
  <c r="F35" i="2"/>
  <c r="F27" i="2"/>
  <c r="F28" i="2"/>
  <c r="F29" i="2"/>
  <c r="F21" i="2"/>
  <c r="F22" i="2"/>
  <c r="F23" i="2"/>
  <c r="F38" i="2"/>
  <c r="F32" i="2"/>
  <c r="F26" i="2"/>
  <c r="C24" i="2"/>
  <c r="F20" i="2"/>
  <c r="F9" i="2"/>
  <c r="F10" i="2"/>
  <c r="F11" i="2"/>
  <c r="F8" i="2"/>
  <c r="D12" i="2"/>
  <c r="E12" i="2"/>
  <c r="C12" i="2"/>
  <c r="Q10" i="1"/>
  <c r="Q11" i="1"/>
  <c r="Q12" i="1"/>
  <c r="Q13" i="1"/>
  <c r="Q14" i="1"/>
  <c r="Q9" i="1"/>
  <c r="O14" i="1"/>
  <c r="O13" i="1"/>
  <c r="O12" i="1"/>
  <c r="O11" i="1"/>
  <c r="O10" i="1"/>
  <c r="M14" i="1"/>
  <c r="M13" i="1"/>
  <c r="M12" i="1"/>
  <c r="M11" i="1"/>
  <c r="O9" i="1"/>
  <c r="M10" i="1"/>
  <c r="M9" i="1"/>
  <c r="K14" i="1"/>
  <c r="K13" i="1"/>
  <c r="K12" i="1"/>
  <c r="K11" i="1"/>
  <c r="K10" i="1"/>
  <c r="K9" i="1"/>
  <c r="P12" i="1"/>
  <c r="P14" i="1"/>
  <c r="P13" i="1"/>
  <c r="P11" i="1"/>
  <c r="P10" i="1"/>
  <c r="P9" i="1"/>
  <c r="C12" i="1"/>
  <c r="E32" i="1"/>
  <c r="D32" i="1"/>
  <c r="C32" i="1"/>
  <c r="E17" i="1"/>
  <c r="D17" i="1"/>
  <c r="C17" i="1"/>
  <c r="E37" i="1"/>
  <c r="D37" i="1"/>
  <c r="C37" i="1"/>
  <c r="E27" i="1"/>
  <c r="D27" i="1"/>
  <c r="C27" i="1"/>
  <c r="F18" i="1"/>
  <c r="E22" i="1"/>
  <c r="D22" i="1"/>
  <c r="C22" i="1"/>
  <c r="F13" i="1"/>
  <c r="F8" i="1"/>
  <c r="E12" i="1"/>
  <c r="D12" i="1"/>
  <c r="F36" i="1"/>
  <c r="F35" i="1"/>
  <c r="F34" i="1"/>
  <c r="F33" i="1"/>
  <c r="F31" i="1"/>
  <c r="F30" i="1"/>
  <c r="F29" i="1"/>
  <c r="F28" i="1"/>
  <c r="F26" i="1"/>
  <c r="F25" i="1"/>
  <c r="F24" i="1"/>
  <c r="F23" i="1"/>
  <c r="F21" i="1"/>
  <c r="F20" i="1"/>
  <c r="F19" i="1"/>
  <c r="F16" i="1"/>
  <c r="F15" i="1"/>
  <c r="F14" i="1"/>
  <c r="F11" i="1"/>
  <c r="F10" i="1"/>
  <c r="F9" i="1"/>
</calcChain>
</file>

<file path=xl/sharedStrings.xml><?xml version="1.0" encoding="utf-8"?>
<sst xmlns="http://schemas.openxmlformats.org/spreadsheetml/2006/main" count="468" uniqueCount="73">
  <si>
    <t>Waktu</t>
  </si>
  <si>
    <t>Periode</t>
  </si>
  <si>
    <t>(15 Menit)</t>
  </si>
  <si>
    <t>Sepeda</t>
  </si>
  <si>
    <t>Motor</t>
  </si>
  <si>
    <t>Kendaraan</t>
  </si>
  <si>
    <t>Ringan</t>
  </si>
  <si>
    <t>Berat</t>
  </si>
  <si>
    <t>Total Kendaraan</t>
  </si>
  <si>
    <t>/ 15 Menit</t>
  </si>
  <si>
    <t>(MC)</t>
  </si>
  <si>
    <t>(LV)</t>
  </si>
  <si>
    <t>(HV)</t>
  </si>
  <si>
    <t>07.00 – 07.15</t>
  </si>
  <si>
    <t>07.15 – 07.30</t>
  </si>
  <si>
    <t>07.30 – 07.45</t>
  </si>
  <si>
    <t>07.45 – 08.00</t>
  </si>
  <si>
    <t>Total :</t>
  </si>
  <si>
    <t>08.00 – 08.15</t>
  </si>
  <si>
    <t>08.15 – 08.30</t>
  </si>
  <si>
    <t>08.30 – 08.45</t>
  </si>
  <si>
    <t>08.45 – 09.00</t>
  </si>
  <si>
    <t>12.00 – 12.15</t>
  </si>
  <si>
    <t>12.15 – 12.30</t>
  </si>
  <si>
    <t>12.30 – 12.45</t>
  </si>
  <si>
    <t>12.45 – 13.00</t>
  </si>
  <si>
    <t>13.00 – 13.15</t>
  </si>
  <si>
    <t>13.15 – 13.30</t>
  </si>
  <si>
    <t>13.30 – 13.45</t>
  </si>
  <si>
    <t>13.45 – 14.00</t>
  </si>
  <si>
    <t>16.00 – 16.15</t>
  </si>
  <si>
    <t>16.15 – 16.30</t>
  </si>
  <si>
    <t>16.30 – 16.45</t>
  </si>
  <si>
    <t>16.45 – 17.00</t>
  </si>
  <si>
    <t>17.00 – 17.15</t>
  </si>
  <si>
    <t>17.15 – 17.30</t>
  </si>
  <si>
    <t>17.30 – 17.45</t>
  </si>
  <si>
    <t>17.45 – 18.00</t>
  </si>
  <si>
    <t>Volume Lalu Lintas Arah Jambo Tape Hari Senin 03, Juni, 2024.</t>
  </si>
  <si>
    <t>Waktu/Jam</t>
  </si>
  <si>
    <t>Sepeda Motor</t>
  </si>
  <si>
    <t>Kendaraan Ringan</t>
  </si>
  <si>
    <t>Kendaraan Berat</t>
  </si>
  <si>
    <t>Q</t>
  </si>
  <si>
    <t>Frekuensi</t>
  </si>
  <si>
    <t>Kejadian</t>
  </si>
  <si>
    <t>Arus Lalu lintas</t>
  </si>
  <si>
    <t>(Kend/Jam)</t>
  </si>
  <si>
    <t>Total</t>
  </si>
  <si>
    <t>Smp/jam</t>
  </si>
  <si>
    <t>07.00-08.00</t>
  </si>
  <si>
    <t>08.00-09.00</t>
  </si>
  <si>
    <t>12.00-13.00</t>
  </si>
  <si>
    <t>13.00-14.00</t>
  </si>
  <si>
    <t>16.00-17.00</t>
  </si>
  <si>
    <t>17.00-18.00</t>
  </si>
  <si>
    <t>Total Per/Jam:</t>
  </si>
  <si>
    <t>Total Per/Jam :</t>
  </si>
  <si>
    <t>Periode Satuan Mobil Penumpang SMP</t>
  </si>
  <si>
    <t>Periode 15 Menit dan Per/Jam</t>
  </si>
  <si>
    <t>Per/Jam</t>
  </si>
  <si>
    <t>Volume Lalu Lintas Arah Lamdingin Senin, 03 Juni, 2024</t>
  </si>
  <si>
    <t>Periode 15 Menit dan Per/ 1 Jam</t>
  </si>
  <si>
    <t>Periode 15 Menit dan Per/1 Jam</t>
  </si>
  <si>
    <t>Volume Lalu Lintas Arah Jambo Tape Kamis, 06, Juni, 2024.</t>
  </si>
  <si>
    <t>Volume Lalu Lintas Arah Lamdingin Kamis, 06,Juni 2024.</t>
  </si>
  <si>
    <t>Volume Lalu Lintas Arah Jambo Tape Hari Minggu 09, Juni, 2024</t>
  </si>
  <si>
    <t>Volume Lalu Lintas Arah Lamdingin Minggu 09, Juni, 2024</t>
  </si>
  <si>
    <t>Senin</t>
  </si>
  <si>
    <t>Kamis</t>
  </si>
  <si>
    <t>Minggu</t>
  </si>
  <si>
    <t>Total 2 Arah</t>
  </si>
  <si>
    <t>Alt+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</si>
</sst>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8"/>
      <color theme="1"/>
      <name val="Calibri"/>
      <family val="2"/>
      <charset val="1"/>
      <scheme val="minor"/>
    </font>
    <font>
      <sz val="18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top" wrapText="1"/>
    </xf>
    <xf numFmtId="0" fontId="1" fillId="0" borderId="0" xfId="0" applyFont="1"/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Sheet1!$C$42</c:f>
              <c:strCache>
                <c:ptCount val="1"/>
                <c:pt idx="0">
                  <c:v>Senin</c:v>
                </c:pt>
              </c:strCache>
            </c:strRef>
          </c:tx>
          <c:invertIfNegative val="0"/>
          <c:cat>
            <c:strRef>
              <c:f>Sheet1!$B$43:$B$48</c:f>
              <c:strCache>
                <c:ptCount val="6"/>
                <c:pt idx="0">
                  <c:v>07.00-08.00</c:v>
                </c:pt>
                <c:pt idx="1">
                  <c:v>08.00-09.00</c:v>
                </c:pt>
                <c:pt idx="2">
                  <c:v>12.00-13.00</c:v>
                </c:pt>
                <c:pt idx="3">
                  <c:v>13.00-14.00</c:v>
                </c:pt>
                <c:pt idx="4">
                  <c:v>16.00-17.00</c:v>
                </c:pt>
                <c:pt idx="5">
                  <c:v>17.00-18.00</c:v>
                </c:pt>
              </c:strCache>
            </c:strRef>
          </c:cat>
          <c:val>
            <c:numRef>
              <c:f>Sheet1!$C$43:$C$48</c:f>
              <c:numCache>
                <c:formatCode>General</c:formatCode>
                <c:ptCount val="6"/>
                <c:pt idx="0">
                  <c:v>1401.15</c:v>
                </c:pt>
                <c:pt idx="1">
                  <c:v>971.2</c:v>
                </c:pt>
                <c:pt idx="2">
                  <c:v>786.8</c:v>
                </c:pt>
                <c:pt idx="3">
                  <c:v>934.3</c:v>
                </c:pt>
                <c:pt idx="4">
                  <c:v>712.4</c:v>
                </c:pt>
                <c:pt idx="5">
                  <c:v>752.45</c:v>
                </c:pt>
              </c:numCache>
            </c:numRef>
          </c:val>
        </c:ser>
        <c:ser>
          <c:idx val="1"/>
          <c:order val="1"/>
          <c:tx>
            <c:strRef>
              <c:f>Sheet1!$D$42</c:f>
              <c:strCache>
                <c:ptCount val="1"/>
                <c:pt idx="0">
                  <c:v>Kamis</c:v>
                </c:pt>
              </c:strCache>
            </c:strRef>
          </c:tx>
          <c:invertIfNegative val="0"/>
          <c:cat>
            <c:strRef>
              <c:f>Sheet1!$B$43:$B$48</c:f>
              <c:strCache>
                <c:ptCount val="6"/>
                <c:pt idx="0">
                  <c:v>07.00-08.00</c:v>
                </c:pt>
                <c:pt idx="1">
                  <c:v>08.00-09.00</c:v>
                </c:pt>
                <c:pt idx="2">
                  <c:v>12.00-13.00</c:v>
                </c:pt>
                <c:pt idx="3">
                  <c:v>13.00-14.00</c:v>
                </c:pt>
                <c:pt idx="4">
                  <c:v>16.00-17.00</c:v>
                </c:pt>
                <c:pt idx="5">
                  <c:v>17.00-18.00</c:v>
                </c:pt>
              </c:strCache>
            </c:strRef>
          </c:cat>
          <c:val>
            <c:numRef>
              <c:f>Sheet1!$D$43:$D$48</c:f>
              <c:numCache>
                <c:formatCode>General</c:formatCode>
                <c:ptCount val="6"/>
                <c:pt idx="0">
                  <c:v>1118.05</c:v>
                </c:pt>
                <c:pt idx="1">
                  <c:v>934.35</c:v>
                </c:pt>
                <c:pt idx="2">
                  <c:v>627</c:v>
                </c:pt>
                <c:pt idx="3">
                  <c:v>779.25</c:v>
                </c:pt>
                <c:pt idx="4">
                  <c:v>626.5</c:v>
                </c:pt>
                <c:pt idx="5">
                  <c:v>796.5</c:v>
                </c:pt>
              </c:numCache>
            </c:numRef>
          </c:val>
        </c:ser>
        <c:ser>
          <c:idx val="2"/>
          <c:order val="2"/>
          <c:tx>
            <c:strRef>
              <c:f>Sheet1!$E$42</c:f>
              <c:strCache>
                <c:ptCount val="1"/>
                <c:pt idx="0">
                  <c:v>Minggu</c:v>
                </c:pt>
              </c:strCache>
            </c:strRef>
          </c:tx>
          <c:invertIfNegative val="0"/>
          <c:cat>
            <c:strRef>
              <c:f>Sheet1!$B$43:$B$48</c:f>
              <c:strCache>
                <c:ptCount val="6"/>
                <c:pt idx="0">
                  <c:v>07.00-08.00</c:v>
                </c:pt>
                <c:pt idx="1">
                  <c:v>08.00-09.00</c:v>
                </c:pt>
                <c:pt idx="2">
                  <c:v>12.00-13.00</c:v>
                </c:pt>
                <c:pt idx="3">
                  <c:v>13.00-14.00</c:v>
                </c:pt>
                <c:pt idx="4">
                  <c:v>16.00-17.00</c:v>
                </c:pt>
                <c:pt idx="5">
                  <c:v>17.00-18.00</c:v>
                </c:pt>
              </c:strCache>
            </c:strRef>
          </c:cat>
          <c:val>
            <c:numRef>
              <c:f>Sheet1!$E$43:$E$48</c:f>
              <c:numCache>
                <c:formatCode>General</c:formatCode>
                <c:ptCount val="6"/>
                <c:pt idx="0">
                  <c:v>446.85</c:v>
                </c:pt>
                <c:pt idx="1">
                  <c:v>556.20000000000005</c:v>
                </c:pt>
                <c:pt idx="2">
                  <c:v>261</c:v>
                </c:pt>
                <c:pt idx="3">
                  <c:v>222.85</c:v>
                </c:pt>
                <c:pt idx="4">
                  <c:v>322.95</c:v>
                </c:pt>
                <c:pt idx="5">
                  <c:v>612.75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69646336"/>
        <c:axId val="169628416"/>
      </c:barChart>
      <c:catAx>
        <c:axId val="169646336"/>
        <c:scaling>
          <c:orientation val="minMax"/>
        </c:scaling>
        <c:delete val="0"/>
        <c:axPos val="b"/>
        <c:majorTickMark val="none"/>
        <c:minorTickMark val="none"/>
        <c:tickLblPos val="nextTo"/>
        <c:crossAx val="169628416"/>
        <c:crosses val="autoZero"/>
        <c:auto val="1"/>
        <c:lblAlgn val="ctr"/>
        <c:lblOffset val="100"/>
        <c:noMultiLvlLbl val="0"/>
      </c:catAx>
      <c:valAx>
        <c:axId val="1696284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9646336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39</xdr:row>
      <xdr:rowOff>42862</xdr:rowOff>
    </xdr:from>
    <xdr:to>
      <xdr:col>12</xdr:col>
      <xdr:colOff>238125</xdr:colOff>
      <xdr:row>52</xdr:row>
      <xdr:rowOff>157162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48"/>
  <sheetViews>
    <sheetView tabSelected="1" topLeftCell="A37" workbookViewId="0">
      <selection activeCell="N47" sqref="N47"/>
    </sheetView>
  </sheetViews>
  <sheetFormatPr defaultRowHeight="15" x14ac:dyDescent="0.25"/>
  <cols>
    <col min="1" max="1" width="9.140625" style="9"/>
    <col min="2" max="2" width="13.7109375" style="9" customWidth="1"/>
    <col min="3" max="3" width="9.140625" style="9"/>
    <col min="4" max="5" width="10.7109375" style="9" customWidth="1"/>
    <col min="6" max="6" width="12" style="9" customWidth="1"/>
    <col min="7" max="7" width="13.28515625" style="9" customWidth="1"/>
    <col min="8" max="8" width="9.140625" style="9"/>
    <col min="9" max="9" width="13.140625" style="9" customWidth="1"/>
    <col min="10" max="10" width="10.140625" style="9" customWidth="1"/>
    <col min="11" max="11" width="11" style="9" customWidth="1"/>
    <col min="12" max="12" width="10.85546875" style="9" customWidth="1"/>
    <col min="13" max="13" width="11" style="9" customWidth="1"/>
    <col min="14" max="14" width="11.28515625" style="9" customWidth="1"/>
    <col min="15" max="15" width="10.140625" style="9" customWidth="1"/>
    <col min="16" max="16" width="11.85546875" style="9" customWidth="1"/>
    <col min="17" max="17" width="10" style="9" customWidth="1"/>
    <col min="18" max="16384" width="9.140625" style="9"/>
  </cols>
  <sheetData>
    <row r="1" spans="2:17" ht="23.25" x14ac:dyDescent="0.35">
      <c r="E1" s="15"/>
      <c r="F1" s="15"/>
      <c r="G1" s="15" t="s">
        <v>38</v>
      </c>
      <c r="H1" s="15"/>
      <c r="I1" s="15"/>
    </row>
    <row r="2" spans="2:17" ht="15.75" x14ac:dyDescent="0.25">
      <c r="B2" s="11"/>
    </row>
    <row r="3" spans="2:17" ht="15.75" thickBot="1" x14ac:dyDescent="0.3"/>
    <row r="4" spans="2:17" ht="16.5" customHeight="1" thickBot="1" x14ac:dyDescent="0.3">
      <c r="B4" s="26" t="s">
        <v>62</v>
      </c>
      <c r="C4" s="27"/>
      <c r="D4" s="27"/>
      <c r="E4" s="27"/>
      <c r="F4" s="27"/>
      <c r="G4" s="28"/>
      <c r="I4" s="26" t="s">
        <v>58</v>
      </c>
      <c r="J4" s="27"/>
      <c r="K4" s="27"/>
      <c r="L4" s="27"/>
      <c r="M4" s="27"/>
      <c r="N4" s="27"/>
      <c r="O4" s="27"/>
      <c r="P4" s="27"/>
      <c r="Q4" s="28"/>
    </row>
    <row r="5" spans="2:17" ht="31.5" x14ac:dyDescent="0.25">
      <c r="B5" s="1" t="s">
        <v>0</v>
      </c>
      <c r="C5" s="3" t="s">
        <v>3</v>
      </c>
      <c r="D5" s="3" t="s">
        <v>5</v>
      </c>
      <c r="E5" s="3" t="s">
        <v>5</v>
      </c>
      <c r="F5" s="3" t="s">
        <v>8</v>
      </c>
      <c r="G5" s="24"/>
      <c r="I5" s="24" t="s">
        <v>39</v>
      </c>
      <c r="J5" s="30" t="s">
        <v>40</v>
      </c>
      <c r="K5" s="31"/>
      <c r="L5" s="30" t="s">
        <v>41</v>
      </c>
      <c r="M5" s="31"/>
      <c r="N5" s="30" t="s">
        <v>42</v>
      </c>
      <c r="O5" s="31"/>
      <c r="P5" s="30" t="s">
        <v>43</v>
      </c>
      <c r="Q5" s="31"/>
    </row>
    <row r="6" spans="2:17" ht="16.5" customHeight="1" thickBot="1" x14ac:dyDescent="0.3">
      <c r="B6" s="1" t="s">
        <v>1</v>
      </c>
      <c r="C6" s="4" t="s">
        <v>4</v>
      </c>
      <c r="D6" s="4" t="s">
        <v>6</v>
      </c>
      <c r="E6" s="4" t="s">
        <v>7</v>
      </c>
      <c r="F6" s="3" t="s">
        <v>9</v>
      </c>
      <c r="G6" s="29"/>
      <c r="I6" s="29"/>
      <c r="J6" s="32" t="s">
        <v>10</v>
      </c>
      <c r="K6" s="33"/>
      <c r="L6" s="32" t="s">
        <v>11</v>
      </c>
      <c r="M6" s="33"/>
      <c r="N6" s="32" t="s">
        <v>12</v>
      </c>
      <c r="O6" s="33"/>
      <c r="P6" s="32"/>
      <c r="Q6" s="33"/>
    </row>
    <row r="7" spans="2:17" ht="32.25" thickBot="1" x14ac:dyDescent="0.3">
      <c r="B7" s="2" t="s">
        <v>2</v>
      </c>
      <c r="C7" s="4" t="s">
        <v>10</v>
      </c>
      <c r="D7" s="4" t="s">
        <v>11</v>
      </c>
      <c r="E7" s="4" t="s">
        <v>12</v>
      </c>
      <c r="F7" s="10"/>
      <c r="G7" s="25"/>
      <c r="I7" s="29"/>
      <c r="J7" s="3" t="s">
        <v>44</v>
      </c>
      <c r="K7" s="24">
        <v>0.25</v>
      </c>
      <c r="L7" s="3" t="s">
        <v>44</v>
      </c>
      <c r="M7" s="24">
        <v>1</v>
      </c>
      <c r="N7" s="3" t="s">
        <v>44</v>
      </c>
      <c r="O7" s="24">
        <v>1.2</v>
      </c>
      <c r="P7" s="3" t="s">
        <v>46</v>
      </c>
      <c r="Q7" s="3" t="s">
        <v>48</v>
      </c>
    </row>
    <row r="8" spans="2:17" ht="48" customHeight="1" thickBot="1" x14ac:dyDescent="0.3">
      <c r="B8" s="2" t="s">
        <v>13</v>
      </c>
      <c r="C8" s="4">
        <v>283</v>
      </c>
      <c r="D8" s="4">
        <v>125</v>
      </c>
      <c r="E8" s="4">
        <v>5</v>
      </c>
      <c r="F8" s="4">
        <f>SUM(C8:E8)</f>
        <v>413</v>
      </c>
      <c r="G8" s="4"/>
      <c r="I8" s="25"/>
      <c r="J8" s="4" t="s">
        <v>45</v>
      </c>
      <c r="K8" s="25"/>
      <c r="L8" s="4" t="s">
        <v>45</v>
      </c>
      <c r="M8" s="25"/>
      <c r="N8" s="4" t="s">
        <v>45</v>
      </c>
      <c r="O8" s="25"/>
      <c r="P8" s="4" t="s">
        <v>47</v>
      </c>
      <c r="Q8" s="4" t="s">
        <v>49</v>
      </c>
    </row>
    <row r="9" spans="2:17" ht="16.5" thickBot="1" x14ac:dyDescent="0.3">
      <c r="B9" s="2" t="s">
        <v>14</v>
      </c>
      <c r="C9" s="4">
        <v>332</v>
      </c>
      <c r="D9" s="4">
        <v>173</v>
      </c>
      <c r="E9" s="4">
        <v>8</v>
      </c>
      <c r="F9" s="4">
        <f>SUM(C9:E9)</f>
        <v>513</v>
      </c>
      <c r="G9" s="4"/>
      <c r="I9" s="2" t="s">
        <v>50</v>
      </c>
      <c r="J9" s="4">
        <v>1260</v>
      </c>
      <c r="K9" s="4">
        <f>J9*K7</f>
        <v>315</v>
      </c>
      <c r="L9" s="4">
        <v>578</v>
      </c>
      <c r="M9" s="4">
        <f>L9*M7</f>
        <v>578</v>
      </c>
      <c r="N9" s="4">
        <v>25</v>
      </c>
      <c r="O9" s="4">
        <f>N9*O7</f>
        <v>30</v>
      </c>
      <c r="P9" s="4">
        <f>J9+L9+N9</f>
        <v>1863</v>
      </c>
      <c r="Q9" s="4">
        <f>K9+M9+O9</f>
        <v>923</v>
      </c>
    </row>
    <row r="10" spans="2:17" ht="16.5" thickBot="1" x14ac:dyDescent="0.3">
      <c r="B10" s="2" t="s">
        <v>15</v>
      </c>
      <c r="C10" s="4">
        <v>341</v>
      </c>
      <c r="D10" s="4">
        <v>134</v>
      </c>
      <c r="E10" s="4">
        <v>6</v>
      </c>
      <c r="F10" s="4">
        <f>SUM(C10:E10)</f>
        <v>481</v>
      </c>
      <c r="G10" s="4"/>
      <c r="I10" s="2" t="s">
        <v>51</v>
      </c>
      <c r="J10" s="4">
        <v>966</v>
      </c>
      <c r="K10" s="4">
        <f>J10*K7</f>
        <v>241.5</v>
      </c>
      <c r="L10" s="4">
        <v>362</v>
      </c>
      <c r="M10" s="4">
        <f>L10*M7</f>
        <v>362</v>
      </c>
      <c r="N10" s="4">
        <v>16</v>
      </c>
      <c r="O10" s="4">
        <f>N10*O7</f>
        <v>19.2</v>
      </c>
      <c r="P10" s="4">
        <f>J10+L10+N10</f>
        <v>1344</v>
      </c>
      <c r="Q10" s="4">
        <f t="shared" ref="Q10:Q14" si="0">K10+M10+O10</f>
        <v>622.70000000000005</v>
      </c>
    </row>
    <row r="11" spans="2:17" ht="16.5" thickBot="1" x14ac:dyDescent="0.3">
      <c r="B11" s="2" t="s">
        <v>16</v>
      </c>
      <c r="C11" s="4">
        <v>304</v>
      </c>
      <c r="D11" s="4">
        <v>146</v>
      </c>
      <c r="E11" s="4">
        <v>6</v>
      </c>
      <c r="F11" s="4">
        <f>SUM(C11:E11)</f>
        <v>456</v>
      </c>
      <c r="G11" s="4"/>
      <c r="I11" s="2" t="s">
        <v>52</v>
      </c>
      <c r="J11" s="4">
        <v>826</v>
      </c>
      <c r="K11" s="4">
        <f>J11*K7</f>
        <v>206.5</v>
      </c>
      <c r="L11" s="4">
        <v>302</v>
      </c>
      <c r="M11" s="4">
        <f>L11*M7</f>
        <v>302</v>
      </c>
      <c r="N11" s="4">
        <v>13</v>
      </c>
      <c r="O11" s="4">
        <f>N11*O7</f>
        <v>15.6</v>
      </c>
      <c r="P11" s="4">
        <f>J11+L11+N11</f>
        <v>1141</v>
      </c>
      <c r="Q11" s="4">
        <f t="shared" si="0"/>
        <v>524.1</v>
      </c>
    </row>
    <row r="12" spans="2:17" ht="32.25" thickBot="1" x14ac:dyDescent="0.3">
      <c r="B12" s="13" t="s">
        <v>57</v>
      </c>
      <c r="C12" s="12">
        <f>SUM(C8:C11)</f>
        <v>1260</v>
      </c>
      <c r="D12" s="12">
        <f>SUM(D8:D11)</f>
        <v>578</v>
      </c>
      <c r="E12" s="12">
        <f>SUM(E8:E11)</f>
        <v>25</v>
      </c>
      <c r="F12" s="8"/>
      <c r="G12" s="8"/>
      <c r="I12" s="2" t="s">
        <v>53</v>
      </c>
      <c r="J12" s="4">
        <v>847</v>
      </c>
      <c r="K12" s="4">
        <f>J12*K7</f>
        <v>211.75</v>
      </c>
      <c r="L12" s="4">
        <v>413</v>
      </c>
      <c r="M12" s="4">
        <f>L12*M7</f>
        <v>413</v>
      </c>
      <c r="N12" s="4">
        <v>19</v>
      </c>
      <c r="O12" s="4">
        <f>N12*O7</f>
        <v>22.8</v>
      </c>
      <c r="P12" s="4">
        <f>J12+L12+N12</f>
        <v>1279</v>
      </c>
      <c r="Q12" s="4">
        <f t="shared" si="0"/>
        <v>647.54999999999995</v>
      </c>
    </row>
    <row r="13" spans="2:17" ht="16.5" thickBot="1" x14ac:dyDescent="0.3">
      <c r="B13" s="2" t="s">
        <v>18</v>
      </c>
      <c r="C13" s="4">
        <v>263</v>
      </c>
      <c r="D13" s="4">
        <v>87</v>
      </c>
      <c r="E13" s="4">
        <v>4</v>
      </c>
      <c r="F13" s="4">
        <f>SUM(C13:E13)</f>
        <v>354</v>
      </c>
      <c r="G13" s="4"/>
      <c r="I13" s="2" t="s">
        <v>54</v>
      </c>
      <c r="J13" s="4">
        <v>490</v>
      </c>
      <c r="K13" s="4">
        <f>J13*K7</f>
        <v>122.5</v>
      </c>
      <c r="L13" s="4">
        <v>316</v>
      </c>
      <c r="M13" s="4">
        <f>L13*M7</f>
        <v>316</v>
      </c>
      <c r="N13" s="4">
        <v>14</v>
      </c>
      <c r="O13" s="4">
        <f>N13*O7</f>
        <v>16.8</v>
      </c>
      <c r="P13" s="4">
        <f>J13+L13+N13</f>
        <v>820</v>
      </c>
      <c r="Q13" s="4">
        <f t="shared" si="0"/>
        <v>455.3</v>
      </c>
    </row>
    <row r="14" spans="2:17" ht="16.5" thickBot="1" x14ac:dyDescent="0.3">
      <c r="B14" s="2" t="s">
        <v>19</v>
      </c>
      <c r="C14" s="4">
        <v>287</v>
      </c>
      <c r="D14" s="4">
        <v>93</v>
      </c>
      <c r="E14" s="4">
        <v>4</v>
      </c>
      <c r="F14" s="4">
        <f>SUM(C14:E14)</f>
        <v>384</v>
      </c>
      <c r="G14" s="4"/>
      <c r="I14" s="2" t="s">
        <v>55</v>
      </c>
      <c r="J14" s="4">
        <v>512</v>
      </c>
      <c r="K14" s="4">
        <f>J14*K7</f>
        <v>128</v>
      </c>
      <c r="L14" s="4">
        <v>324</v>
      </c>
      <c r="M14" s="4">
        <f>L14*M7</f>
        <v>324</v>
      </c>
      <c r="N14" s="4">
        <v>10</v>
      </c>
      <c r="O14" s="4">
        <f>N14*O7</f>
        <v>12</v>
      </c>
      <c r="P14" s="4">
        <f>J14+L14+N14</f>
        <v>846</v>
      </c>
      <c r="Q14" s="4">
        <f t="shared" si="0"/>
        <v>464</v>
      </c>
    </row>
    <row r="15" spans="2:17" ht="16.5" thickBot="1" x14ac:dyDescent="0.3">
      <c r="B15" s="2" t="s">
        <v>20</v>
      </c>
      <c r="C15" s="4">
        <v>204</v>
      </c>
      <c r="D15" s="4">
        <v>78</v>
      </c>
      <c r="E15" s="4">
        <v>3</v>
      </c>
      <c r="F15" s="4">
        <f>SUM(C15:E15)</f>
        <v>285</v>
      </c>
      <c r="G15" s="4"/>
    </row>
    <row r="16" spans="2:17" ht="16.5" thickBot="1" x14ac:dyDescent="0.3">
      <c r="B16" s="2" t="s">
        <v>21</v>
      </c>
      <c r="C16" s="4">
        <v>212</v>
      </c>
      <c r="D16" s="4">
        <v>104</v>
      </c>
      <c r="E16" s="4">
        <v>5</v>
      </c>
      <c r="F16" s="4">
        <f>SUM(C16:E16)</f>
        <v>321</v>
      </c>
      <c r="G16" s="4"/>
    </row>
    <row r="17" spans="2:7" ht="32.25" thickBot="1" x14ac:dyDescent="0.3">
      <c r="B17" s="13" t="s">
        <v>56</v>
      </c>
      <c r="C17" s="12">
        <f>SUM(C13:C16)</f>
        <v>966</v>
      </c>
      <c r="D17" s="12">
        <f>SUM(D13:D16)</f>
        <v>362</v>
      </c>
      <c r="E17" s="12">
        <f>SUM(E13:E16)</f>
        <v>16</v>
      </c>
      <c r="F17" s="8"/>
      <c r="G17" s="8"/>
    </row>
    <row r="18" spans="2:7" ht="16.5" thickBot="1" x14ac:dyDescent="0.3">
      <c r="B18" s="2" t="s">
        <v>22</v>
      </c>
      <c r="C18" s="4">
        <v>203</v>
      </c>
      <c r="D18" s="4">
        <v>63</v>
      </c>
      <c r="E18" s="4">
        <v>3</v>
      </c>
      <c r="F18" s="4">
        <f>SUM(C18:E18)</f>
        <v>269</v>
      </c>
      <c r="G18" s="4"/>
    </row>
    <row r="19" spans="2:7" ht="16.5" thickBot="1" x14ac:dyDescent="0.3">
      <c r="B19" s="2" t="s">
        <v>23</v>
      </c>
      <c r="C19" s="4">
        <v>217</v>
      </c>
      <c r="D19" s="4">
        <v>75</v>
      </c>
      <c r="E19" s="4">
        <v>3</v>
      </c>
      <c r="F19" s="4">
        <f>SUM(C19:E19)</f>
        <v>295</v>
      </c>
      <c r="G19" s="4"/>
    </row>
    <row r="20" spans="2:7" ht="16.5" thickBot="1" x14ac:dyDescent="0.3">
      <c r="B20" s="2" t="s">
        <v>24</v>
      </c>
      <c r="C20" s="4">
        <v>204</v>
      </c>
      <c r="D20" s="4">
        <v>71</v>
      </c>
      <c r="E20" s="4">
        <v>3</v>
      </c>
      <c r="F20" s="4">
        <f>SUM(C20:E20)</f>
        <v>278</v>
      </c>
      <c r="G20" s="4"/>
    </row>
    <row r="21" spans="2:7" ht="16.5" thickBot="1" x14ac:dyDescent="0.3">
      <c r="B21" s="2" t="s">
        <v>25</v>
      </c>
      <c r="C21" s="4">
        <v>202</v>
      </c>
      <c r="D21" s="4">
        <v>93</v>
      </c>
      <c r="E21" s="4">
        <v>4</v>
      </c>
      <c r="F21" s="4">
        <f>SUM(C21:E21)</f>
        <v>299</v>
      </c>
      <c r="G21" s="4"/>
    </row>
    <row r="22" spans="2:7" ht="32.25" thickBot="1" x14ac:dyDescent="0.3">
      <c r="B22" s="13" t="s">
        <v>57</v>
      </c>
      <c r="C22" s="12">
        <f>SUM(C18:C21)</f>
        <v>826</v>
      </c>
      <c r="D22" s="12">
        <f>SUM(D18:D21)</f>
        <v>302</v>
      </c>
      <c r="E22" s="12">
        <f>SUM(E18:E21)</f>
        <v>13</v>
      </c>
      <c r="F22" s="8"/>
      <c r="G22" s="8"/>
    </row>
    <row r="23" spans="2:7" ht="16.5" thickBot="1" x14ac:dyDescent="0.3">
      <c r="B23" s="2" t="s">
        <v>26</v>
      </c>
      <c r="C23" s="4">
        <v>203</v>
      </c>
      <c r="D23" s="4">
        <v>105</v>
      </c>
      <c r="E23" s="4">
        <v>5</v>
      </c>
      <c r="F23" s="4">
        <f>SUM(C23:E23)</f>
        <v>313</v>
      </c>
      <c r="G23" s="4"/>
    </row>
    <row r="24" spans="2:7" ht="16.5" thickBot="1" x14ac:dyDescent="0.3">
      <c r="B24" s="2" t="s">
        <v>27</v>
      </c>
      <c r="C24" s="4">
        <v>207</v>
      </c>
      <c r="D24" s="4">
        <v>112</v>
      </c>
      <c r="E24" s="4">
        <v>5</v>
      </c>
      <c r="F24" s="4">
        <f>SUM(C24:E24)</f>
        <v>324</v>
      </c>
      <c r="G24" s="4"/>
    </row>
    <row r="25" spans="2:7" ht="16.5" thickBot="1" x14ac:dyDescent="0.3">
      <c r="B25" s="2" t="s">
        <v>28</v>
      </c>
      <c r="C25" s="4">
        <v>214</v>
      </c>
      <c r="D25" s="4">
        <v>93</v>
      </c>
      <c r="E25" s="4">
        <v>4</v>
      </c>
      <c r="F25" s="4">
        <f>SUM(C25:E25)</f>
        <v>311</v>
      </c>
      <c r="G25" s="4"/>
    </row>
    <row r="26" spans="2:7" ht="16.5" thickBot="1" x14ac:dyDescent="0.3">
      <c r="B26" s="2" t="s">
        <v>29</v>
      </c>
      <c r="C26" s="4">
        <v>223</v>
      </c>
      <c r="D26" s="4">
        <v>103</v>
      </c>
      <c r="E26" s="4">
        <v>5</v>
      </c>
      <c r="F26" s="4">
        <f>SUM(C26:E26)</f>
        <v>331</v>
      </c>
      <c r="G26" s="4"/>
    </row>
    <row r="27" spans="2:7" ht="32.25" thickBot="1" x14ac:dyDescent="0.3">
      <c r="B27" s="13" t="s">
        <v>57</v>
      </c>
      <c r="C27" s="12">
        <f>SUM(C23:C26)</f>
        <v>847</v>
      </c>
      <c r="D27" s="12">
        <f>SUM(D23:D26)</f>
        <v>413</v>
      </c>
      <c r="E27" s="12">
        <f>SUM(E23:E26)</f>
        <v>19</v>
      </c>
      <c r="F27" s="8"/>
      <c r="G27" s="8"/>
    </row>
    <row r="28" spans="2:7" ht="16.5" thickBot="1" x14ac:dyDescent="0.3">
      <c r="B28" s="2" t="s">
        <v>30</v>
      </c>
      <c r="C28" s="4">
        <v>102</v>
      </c>
      <c r="D28" s="4">
        <v>84</v>
      </c>
      <c r="E28" s="4">
        <v>4</v>
      </c>
      <c r="F28" s="4">
        <f>SUM(C28:E28)</f>
        <v>190</v>
      </c>
      <c r="G28" s="4"/>
    </row>
    <row r="29" spans="2:7" ht="16.5" thickBot="1" x14ac:dyDescent="0.3">
      <c r="B29" s="2" t="s">
        <v>31</v>
      </c>
      <c r="C29" s="4">
        <v>117</v>
      </c>
      <c r="D29" s="4">
        <v>79</v>
      </c>
      <c r="E29" s="4">
        <v>3</v>
      </c>
      <c r="F29" s="4">
        <f>SUM(C29:E29)</f>
        <v>199</v>
      </c>
      <c r="G29" s="4"/>
    </row>
    <row r="30" spans="2:7" ht="16.5" thickBot="1" x14ac:dyDescent="0.3">
      <c r="B30" s="2" t="s">
        <v>32</v>
      </c>
      <c r="C30" s="4">
        <v>107</v>
      </c>
      <c r="D30" s="4">
        <v>67</v>
      </c>
      <c r="E30" s="4">
        <v>3</v>
      </c>
      <c r="F30" s="4">
        <f>SUM(C30:E30)</f>
        <v>177</v>
      </c>
      <c r="G30" s="4"/>
    </row>
    <row r="31" spans="2:7" ht="16.5" thickBot="1" x14ac:dyDescent="0.3">
      <c r="B31" s="2" t="s">
        <v>33</v>
      </c>
      <c r="C31" s="4">
        <v>164</v>
      </c>
      <c r="D31" s="4">
        <v>86</v>
      </c>
      <c r="E31" s="4">
        <v>4</v>
      </c>
      <c r="F31" s="4">
        <f>SUM(C31:E31)</f>
        <v>254</v>
      </c>
      <c r="G31" s="4"/>
    </row>
    <row r="32" spans="2:7" ht="32.25" thickBot="1" x14ac:dyDescent="0.3">
      <c r="B32" s="13" t="s">
        <v>57</v>
      </c>
      <c r="C32" s="12">
        <f>SUM(C28:C31)</f>
        <v>490</v>
      </c>
      <c r="D32" s="12">
        <f>SUM(D28:D31)</f>
        <v>316</v>
      </c>
      <c r="E32" s="12">
        <f>SUM(E28:E31)</f>
        <v>14</v>
      </c>
      <c r="F32" s="12"/>
      <c r="G32" s="8"/>
    </row>
    <row r="33" spans="2:7" ht="16.5" thickBot="1" x14ac:dyDescent="0.3">
      <c r="B33" s="2" t="s">
        <v>34</v>
      </c>
      <c r="C33" s="4">
        <v>131</v>
      </c>
      <c r="D33" s="4">
        <v>93</v>
      </c>
      <c r="E33" s="4">
        <v>5</v>
      </c>
      <c r="F33" s="4">
        <f>SUM(C33:E33)</f>
        <v>229</v>
      </c>
      <c r="G33" s="4"/>
    </row>
    <row r="34" spans="2:7" ht="16.5" thickBot="1" x14ac:dyDescent="0.3">
      <c r="B34" s="2" t="s">
        <v>35</v>
      </c>
      <c r="C34" s="4">
        <v>123</v>
      </c>
      <c r="D34" s="4">
        <v>75</v>
      </c>
      <c r="E34" s="4">
        <v>2</v>
      </c>
      <c r="F34" s="4">
        <f>SUM(C34:E34)</f>
        <v>200</v>
      </c>
      <c r="G34" s="4"/>
    </row>
    <row r="35" spans="2:7" ht="16.5" thickBot="1" x14ac:dyDescent="0.3">
      <c r="B35" s="2" t="s">
        <v>36</v>
      </c>
      <c r="C35" s="4">
        <v>141</v>
      </c>
      <c r="D35" s="4">
        <v>61</v>
      </c>
      <c r="E35" s="4">
        <v>2</v>
      </c>
      <c r="F35" s="4">
        <f>SUM(C35:E35)</f>
        <v>204</v>
      </c>
      <c r="G35" s="4"/>
    </row>
    <row r="36" spans="2:7" ht="16.5" thickBot="1" x14ac:dyDescent="0.3">
      <c r="B36" s="2" t="s">
        <v>37</v>
      </c>
      <c r="C36" s="4">
        <v>117</v>
      </c>
      <c r="D36" s="4">
        <v>95</v>
      </c>
      <c r="E36" s="4">
        <v>1</v>
      </c>
      <c r="F36" s="4">
        <f>SUM(C36:E36)</f>
        <v>213</v>
      </c>
      <c r="G36" s="4"/>
    </row>
    <row r="37" spans="2:7" ht="32.25" thickBot="1" x14ac:dyDescent="0.3">
      <c r="B37" s="13" t="s">
        <v>57</v>
      </c>
      <c r="C37" s="12">
        <f>SUM(C33:C36)</f>
        <v>512</v>
      </c>
      <c r="D37" s="12">
        <f>SUM(D33:D36)</f>
        <v>324</v>
      </c>
      <c r="E37" s="12">
        <f>SUM(E33:E36)</f>
        <v>10</v>
      </c>
      <c r="F37" s="8"/>
      <c r="G37" s="8"/>
    </row>
    <row r="39" spans="2:7" ht="16.5" customHeight="1" x14ac:dyDescent="0.25"/>
    <row r="40" spans="2:7" ht="15.75" customHeight="1" x14ac:dyDescent="0.25">
      <c r="B40" s="9" t="s">
        <v>71</v>
      </c>
      <c r="D40" s="9" t="s">
        <v>72</v>
      </c>
    </row>
    <row r="41" spans="2:7" ht="15.75" thickBot="1" x14ac:dyDescent="0.3"/>
    <row r="42" spans="2:7" ht="16.5" thickBot="1" x14ac:dyDescent="0.3">
      <c r="B42" s="45" t="s">
        <v>0</v>
      </c>
      <c r="C42" s="46" t="s">
        <v>68</v>
      </c>
      <c r="D42" s="46" t="s">
        <v>69</v>
      </c>
      <c r="E42" s="46" t="s">
        <v>70</v>
      </c>
    </row>
    <row r="43" spans="2:7" ht="16.5" thickBot="1" x14ac:dyDescent="0.3">
      <c r="B43" s="47" t="s">
        <v>50</v>
      </c>
      <c r="C43" s="48">
        <v>1401.15</v>
      </c>
      <c r="D43" s="14">
        <v>1118.05</v>
      </c>
      <c r="E43" s="14">
        <v>446.85</v>
      </c>
    </row>
    <row r="44" spans="2:7" ht="16.5" thickBot="1" x14ac:dyDescent="0.3">
      <c r="B44" s="47" t="s">
        <v>51</v>
      </c>
      <c r="C44" s="14">
        <v>971.2</v>
      </c>
      <c r="D44" s="14">
        <v>934.35</v>
      </c>
      <c r="E44" s="14">
        <v>556.20000000000005</v>
      </c>
    </row>
    <row r="45" spans="2:7" ht="16.5" thickBot="1" x14ac:dyDescent="0.3">
      <c r="B45" s="47" t="s">
        <v>52</v>
      </c>
      <c r="C45" s="14">
        <v>786.8</v>
      </c>
      <c r="D45" s="14">
        <v>627</v>
      </c>
      <c r="E45" s="14">
        <v>261</v>
      </c>
    </row>
    <row r="46" spans="2:7" ht="16.5" thickBot="1" x14ac:dyDescent="0.3">
      <c r="B46" s="47" t="s">
        <v>53</v>
      </c>
      <c r="C46" s="14">
        <v>934.3</v>
      </c>
      <c r="D46" s="14">
        <v>779.25</v>
      </c>
      <c r="E46" s="14">
        <v>222.85</v>
      </c>
    </row>
    <row r="47" spans="2:7" ht="16.5" thickBot="1" x14ac:dyDescent="0.3">
      <c r="B47" s="47" t="s">
        <v>54</v>
      </c>
      <c r="C47" s="14">
        <v>712.4</v>
      </c>
      <c r="D47" s="14">
        <v>626.5</v>
      </c>
      <c r="E47" s="14">
        <v>322.95</v>
      </c>
    </row>
    <row r="48" spans="2:7" ht="16.5" thickBot="1" x14ac:dyDescent="0.3">
      <c r="B48" s="47" t="s">
        <v>55</v>
      </c>
      <c r="C48" s="14">
        <v>752.45</v>
      </c>
      <c r="D48" s="14">
        <v>796.5</v>
      </c>
      <c r="E48" s="14">
        <v>612.75</v>
      </c>
    </row>
  </sheetData>
  <mergeCells count="14">
    <mergeCell ref="B4:G4"/>
    <mergeCell ref="G5:G7"/>
    <mergeCell ref="O7:O8"/>
    <mergeCell ref="I4:Q4"/>
    <mergeCell ref="I5:I8"/>
    <mergeCell ref="J5:K5"/>
    <mergeCell ref="P5:Q6"/>
    <mergeCell ref="J6:K6"/>
    <mergeCell ref="K7:K8"/>
    <mergeCell ref="L5:M5"/>
    <mergeCell ref="N5:O5"/>
    <mergeCell ref="L6:M6"/>
    <mergeCell ref="N6:O6"/>
    <mergeCell ref="M7:M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43"/>
  <sheetViews>
    <sheetView workbookViewId="0">
      <selection activeCell="G18" sqref="B18:G19"/>
    </sheetView>
  </sheetViews>
  <sheetFormatPr defaultRowHeight="15" x14ac:dyDescent="0.25"/>
  <cols>
    <col min="2" max="2" width="14.7109375" customWidth="1"/>
    <col min="3" max="3" width="10.85546875" customWidth="1"/>
    <col min="4" max="4" width="10.42578125" customWidth="1"/>
    <col min="5" max="5" width="11" customWidth="1"/>
    <col min="6" max="6" width="12.28515625" customWidth="1"/>
    <col min="9" max="9" width="13.5703125" customWidth="1"/>
    <col min="16" max="16" width="12.140625" customWidth="1"/>
  </cols>
  <sheetData>
    <row r="1" spans="2:17" ht="23.25" x14ac:dyDescent="0.25">
      <c r="G1" s="19" t="s">
        <v>61</v>
      </c>
    </row>
    <row r="3" spans="2:17" ht="15.75" thickBot="1" x14ac:dyDescent="0.3"/>
    <row r="4" spans="2:17" ht="16.5" customHeight="1" thickBot="1" x14ac:dyDescent="0.3">
      <c r="B4" s="26" t="s">
        <v>63</v>
      </c>
      <c r="C4" s="27"/>
      <c r="D4" s="27"/>
      <c r="E4" s="27"/>
      <c r="F4" s="27"/>
      <c r="G4" s="28"/>
      <c r="I4" s="26" t="s">
        <v>58</v>
      </c>
      <c r="J4" s="27"/>
      <c r="K4" s="27"/>
      <c r="L4" s="27"/>
      <c r="M4" s="27"/>
      <c r="N4" s="27"/>
      <c r="O4" s="27"/>
      <c r="P4" s="27"/>
      <c r="Q4" s="28"/>
    </row>
    <row r="5" spans="2:17" ht="31.5" x14ac:dyDescent="0.25">
      <c r="B5" s="1" t="s">
        <v>0</v>
      </c>
      <c r="C5" s="3" t="s">
        <v>3</v>
      </c>
      <c r="D5" s="3" t="s">
        <v>5</v>
      </c>
      <c r="E5" s="3" t="s">
        <v>5</v>
      </c>
      <c r="F5" s="3" t="s">
        <v>8</v>
      </c>
      <c r="G5" s="38"/>
      <c r="I5" s="24" t="s">
        <v>39</v>
      </c>
      <c r="J5" s="30" t="s">
        <v>40</v>
      </c>
      <c r="K5" s="31"/>
      <c r="L5" s="30" t="s">
        <v>41</v>
      </c>
      <c r="M5" s="31"/>
      <c r="N5" s="30" t="s">
        <v>42</v>
      </c>
      <c r="O5" s="31"/>
      <c r="P5" s="30" t="s">
        <v>43</v>
      </c>
      <c r="Q5" s="31"/>
    </row>
    <row r="6" spans="2:17" ht="32.25" customHeight="1" thickBot="1" x14ac:dyDescent="0.3">
      <c r="B6" s="1" t="s">
        <v>1</v>
      </c>
      <c r="C6" s="4" t="s">
        <v>4</v>
      </c>
      <c r="D6" s="4" t="s">
        <v>6</v>
      </c>
      <c r="E6" s="4" t="s">
        <v>7</v>
      </c>
      <c r="F6" s="3" t="s">
        <v>9</v>
      </c>
      <c r="G6" s="39"/>
      <c r="I6" s="29"/>
      <c r="J6" s="32" t="s">
        <v>10</v>
      </c>
      <c r="K6" s="33"/>
      <c r="L6" s="32" t="s">
        <v>11</v>
      </c>
      <c r="M6" s="33"/>
      <c r="N6" s="32" t="s">
        <v>12</v>
      </c>
      <c r="O6" s="33"/>
      <c r="P6" s="32"/>
      <c r="Q6" s="33"/>
    </row>
    <row r="7" spans="2:17" ht="32.25" customHeight="1" thickBot="1" x14ac:dyDescent="0.3">
      <c r="B7" s="2" t="s">
        <v>2</v>
      </c>
      <c r="C7" s="4" t="s">
        <v>10</v>
      </c>
      <c r="D7" s="4" t="s">
        <v>11</v>
      </c>
      <c r="E7" s="4" t="s">
        <v>12</v>
      </c>
      <c r="F7" s="5"/>
      <c r="G7" s="40"/>
      <c r="I7" s="29"/>
      <c r="J7" s="3" t="s">
        <v>44</v>
      </c>
      <c r="K7" s="24">
        <v>0.25</v>
      </c>
      <c r="L7" s="3" t="s">
        <v>44</v>
      </c>
      <c r="M7" s="24">
        <v>1</v>
      </c>
      <c r="N7" s="3" t="s">
        <v>44</v>
      </c>
      <c r="O7" s="24">
        <v>1.2</v>
      </c>
      <c r="P7" s="3" t="s">
        <v>46</v>
      </c>
      <c r="Q7" s="3" t="s">
        <v>48</v>
      </c>
    </row>
    <row r="8" spans="2:17" ht="16.5" thickBot="1" x14ac:dyDescent="0.3">
      <c r="B8" s="2" t="s">
        <v>13</v>
      </c>
      <c r="C8" s="16">
        <v>159</v>
      </c>
      <c r="D8" s="16">
        <v>78</v>
      </c>
      <c r="E8" s="16">
        <v>2</v>
      </c>
      <c r="F8" s="4">
        <f>SUM(C8:E8)</f>
        <v>239</v>
      </c>
      <c r="G8" s="7"/>
      <c r="I8" s="25"/>
      <c r="J8" s="4" t="s">
        <v>45</v>
      </c>
      <c r="K8" s="25"/>
      <c r="L8" s="4" t="s">
        <v>45</v>
      </c>
      <c r="M8" s="25"/>
      <c r="N8" s="4" t="s">
        <v>45</v>
      </c>
      <c r="O8" s="25"/>
      <c r="P8" s="4" t="s">
        <v>47</v>
      </c>
      <c r="Q8" s="4" t="s">
        <v>49</v>
      </c>
    </row>
    <row r="9" spans="2:17" ht="16.5" thickBot="1" x14ac:dyDescent="0.3">
      <c r="B9" s="2" t="s">
        <v>14</v>
      </c>
      <c r="C9" s="4">
        <v>157</v>
      </c>
      <c r="D9" s="4">
        <v>79</v>
      </c>
      <c r="E9" s="4">
        <v>2</v>
      </c>
      <c r="F9" s="4">
        <f t="shared" ref="F9:F11" si="0">SUM(C9:E9)</f>
        <v>238</v>
      </c>
      <c r="G9" s="7"/>
      <c r="I9" s="2" t="s">
        <v>50</v>
      </c>
      <c r="J9" s="4">
        <v>619</v>
      </c>
      <c r="K9" s="4">
        <f>J9*K7</f>
        <v>154.75</v>
      </c>
      <c r="L9" s="4">
        <v>309</v>
      </c>
      <c r="M9" s="4">
        <v>309</v>
      </c>
      <c r="N9" s="4">
        <v>12</v>
      </c>
      <c r="O9" s="4">
        <f>N9*O7</f>
        <v>14.399999999999999</v>
      </c>
      <c r="P9" s="4">
        <f>J9+L9+N9</f>
        <v>940</v>
      </c>
      <c r="Q9" s="4">
        <f>K9+M9+O9</f>
        <v>478.15</v>
      </c>
    </row>
    <row r="10" spans="2:17" ht="16.5" thickBot="1" x14ac:dyDescent="0.3">
      <c r="B10" s="2" t="s">
        <v>15</v>
      </c>
      <c r="C10" s="4">
        <v>135</v>
      </c>
      <c r="D10" s="4">
        <v>68</v>
      </c>
      <c r="E10" s="4">
        <v>3</v>
      </c>
      <c r="F10" s="4">
        <f t="shared" si="0"/>
        <v>206</v>
      </c>
      <c r="G10" s="7"/>
      <c r="I10" s="2" t="s">
        <v>51</v>
      </c>
      <c r="J10" s="4">
        <v>442</v>
      </c>
      <c r="K10" s="4">
        <f>J10*K7</f>
        <v>110.5</v>
      </c>
      <c r="L10" s="4">
        <v>220</v>
      </c>
      <c r="M10" s="4">
        <v>220</v>
      </c>
      <c r="N10" s="4">
        <v>15</v>
      </c>
      <c r="O10" s="4">
        <f>N10*O7</f>
        <v>18</v>
      </c>
      <c r="P10" s="4">
        <f t="shared" ref="P10:P14" si="1">J10+L10+N10</f>
        <v>677</v>
      </c>
      <c r="Q10" s="4">
        <f t="shared" ref="Q10:Q14" si="2">K10+M10+O10</f>
        <v>348.5</v>
      </c>
    </row>
    <row r="11" spans="2:17" ht="16.5" thickBot="1" x14ac:dyDescent="0.3">
      <c r="B11" s="2" t="s">
        <v>16</v>
      </c>
      <c r="C11" s="4">
        <v>168</v>
      </c>
      <c r="D11" s="4">
        <v>84</v>
      </c>
      <c r="E11" s="4">
        <v>5</v>
      </c>
      <c r="F11" s="4">
        <f t="shared" si="0"/>
        <v>257</v>
      </c>
      <c r="G11" s="7"/>
      <c r="I11" s="2" t="s">
        <v>52</v>
      </c>
      <c r="J11" s="4">
        <v>334</v>
      </c>
      <c r="K11" s="4">
        <f>J11*K7</f>
        <v>83.5</v>
      </c>
      <c r="L11" s="4">
        <v>166</v>
      </c>
      <c r="M11" s="4">
        <v>166</v>
      </c>
      <c r="N11" s="4">
        <v>11</v>
      </c>
      <c r="O11" s="4">
        <f>N11*O7</f>
        <v>13.2</v>
      </c>
      <c r="P11" s="4">
        <f t="shared" si="1"/>
        <v>511</v>
      </c>
      <c r="Q11" s="4">
        <f t="shared" si="2"/>
        <v>262.7</v>
      </c>
    </row>
    <row r="12" spans="2:17" ht="16.5" thickBot="1" x14ac:dyDescent="0.3">
      <c r="B12" s="18" t="s">
        <v>17</v>
      </c>
      <c r="C12" s="34">
        <f>SUM(C8:C11)</f>
        <v>619</v>
      </c>
      <c r="D12" s="34">
        <f t="shared" ref="D12:E12" si="3">SUM(D8:D11)</f>
        <v>309</v>
      </c>
      <c r="E12" s="34">
        <f t="shared" si="3"/>
        <v>12</v>
      </c>
      <c r="F12" s="41"/>
      <c r="G12" s="43"/>
      <c r="I12" s="2" t="s">
        <v>53</v>
      </c>
      <c r="J12" s="4">
        <v>367</v>
      </c>
      <c r="K12" s="4">
        <f>J12*K7</f>
        <v>91.75</v>
      </c>
      <c r="L12" s="4">
        <v>183</v>
      </c>
      <c r="M12" s="4">
        <v>183</v>
      </c>
      <c r="N12" s="4">
        <v>10</v>
      </c>
      <c r="O12" s="4">
        <f>N12*O7</f>
        <v>12</v>
      </c>
      <c r="P12" s="4">
        <f t="shared" si="1"/>
        <v>560</v>
      </c>
      <c r="Q12" s="4">
        <f t="shared" si="2"/>
        <v>286.75</v>
      </c>
    </row>
    <row r="13" spans="2:17" ht="16.5" thickBot="1" x14ac:dyDescent="0.3">
      <c r="B13" s="17" t="s">
        <v>60</v>
      </c>
      <c r="C13" s="35"/>
      <c r="D13" s="35"/>
      <c r="E13" s="35"/>
      <c r="F13" s="42"/>
      <c r="G13" s="44"/>
      <c r="I13" s="2" t="s">
        <v>54</v>
      </c>
      <c r="J13" s="4">
        <v>334</v>
      </c>
      <c r="K13" s="4">
        <f>J13*K7</f>
        <v>83.5</v>
      </c>
      <c r="L13" s="4">
        <v>164</v>
      </c>
      <c r="M13" s="4">
        <v>164</v>
      </c>
      <c r="N13" s="4">
        <v>8</v>
      </c>
      <c r="O13" s="4">
        <f>N13*O7</f>
        <v>9.6</v>
      </c>
      <c r="P13" s="4">
        <f t="shared" si="1"/>
        <v>506</v>
      </c>
      <c r="Q13" s="4">
        <f t="shared" si="2"/>
        <v>257.10000000000002</v>
      </c>
    </row>
    <row r="14" spans="2:17" ht="16.5" thickBot="1" x14ac:dyDescent="0.3">
      <c r="B14" s="2" t="s">
        <v>18</v>
      </c>
      <c r="C14" s="4">
        <v>105</v>
      </c>
      <c r="D14" s="4">
        <v>52</v>
      </c>
      <c r="E14" s="4">
        <v>4</v>
      </c>
      <c r="F14" s="4"/>
      <c r="G14" s="7"/>
      <c r="I14" s="2" t="s">
        <v>55</v>
      </c>
      <c r="J14" s="4">
        <v>397</v>
      </c>
      <c r="K14" s="4">
        <f>J14*K7</f>
        <v>99.25</v>
      </c>
      <c r="L14" s="4">
        <v>176</v>
      </c>
      <c r="M14" s="4">
        <v>176</v>
      </c>
      <c r="N14" s="4">
        <v>11</v>
      </c>
      <c r="O14" s="4">
        <f>N14*O7</f>
        <v>13.2</v>
      </c>
      <c r="P14" s="4">
        <f t="shared" si="1"/>
        <v>584</v>
      </c>
      <c r="Q14" s="4">
        <f t="shared" si="2"/>
        <v>288.45</v>
      </c>
    </row>
    <row r="15" spans="2:17" ht="16.5" thickBot="1" x14ac:dyDescent="0.3">
      <c r="B15" s="2" t="s">
        <v>19</v>
      </c>
      <c r="C15" s="4">
        <v>107</v>
      </c>
      <c r="D15" s="4">
        <v>53</v>
      </c>
      <c r="E15" s="4">
        <v>5</v>
      </c>
      <c r="F15" s="4"/>
      <c r="G15" s="7"/>
    </row>
    <row r="16" spans="2:17" ht="16.5" thickBot="1" x14ac:dyDescent="0.3">
      <c r="B16" s="2" t="s">
        <v>20</v>
      </c>
      <c r="C16" s="4">
        <v>112</v>
      </c>
      <c r="D16" s="4">
        <v>56</v>
      </c>
      <c r="E16" s="4">
        <v>3</v>
      </c>
      <c r="F16" s="4"/>
      <c r="G16" s="7"/>
    </row>
    <row r="17" spans="2:7" ht="16.5" thickBot="1" x14ac:dyDescent="0.3">
      <c r="B17" s="2" t="s">
        <v>21</v>
      </c>
      <c r="C17" s="4">
        <v>118</v>
      </c>
      <c r="D17" s="4">
        <v>59</v>
      </c>
      <c r="E17" s="4">
        <v>3</v>
      </c>
      <c r="F17" s="4"/>
      <c r="G17" s="7"/>
    </row>
    <row r="18" spans="2:7" ht="15.75" x14ac:dyDescent="0.25">
      <c r="B18" s="18" t="s">
        <v>17</v>
      </c>
      <c r="C18" s="34">
        <f>SUM(C14:C17)</f>
        <v>442</v>
      </c>
      <c r="D18" s="34">
        <f t="shared" ref="D18:E18" si="4">SUM(D14:D17)</f>
        <v>220</v>
      </c>
      <c r="E18" s="34">
        <f t="shared" si="4"/>
        <v>15</v>
      </c>
      <c r="F18" s="34"/>
      <c r="G18" s="36"/>
    </row>
    <row r="19" spans="2:7" ht="16.5" thickBot="1" x14ac:dyDescent="0.3">
      <c r="B19" s="17" t="s">
        <v>60</v>
      </c>
      <c r="C19" s="35"/>
      <c r="D19" s="35"/>
      <c r="E19" s="35"/>
      <c r="F19" s="35"/>
      <c r="G19" s="37"/>
    </row>
    <row r="20" spans="2:7" ht="16.5" thickBot="1" x14ac:dyDescent="0.3">
      <c r="B20" s="2" t="s">
        <v>22</v>
      </c>
      <c r="C20" s="4">
        <v>83</v>
      </c>
      <c r="D20" s="4">
        <v>41</v>
      </c>
      <c r="E20" s="4">
        <v>2</v>
      </c>
      <c r="F20" s="4">
        <f>SUM(C20:E20)</f>
        <v>126</v>
      </c>
      <c r="G20" s="7"/>
    </row>
    <row r="21" spans="2:7" ht="16.5" thickBot="1" x14ac:dyDescent="0.3">
      <c r="B21" s="2" t="s">
        <v>23</v>
      </c>
      <c r="C21" s="4">
        <v>72</v>
      </c>
      <c r="D21" s="4">
        <v>36</v>
      </c>
      <c r="E21" s="4">
        <v>3</v>
      </c>
      <c r="F21" s="4">
        <f t="shared" ref="F21:F23" si="5">SUM(C21:E21)</f>
        <v>111</v>
      </c>
      <c r="G21" s="7"/>
    </row>
    <row r="22" spans="2:7" ht="16.5" thickBot="1" x14ac:dyDescent="0.3">
      <c r="B22" s="2" t="s">
        <v>24</v>
      </c>
      <c r="C22" s="4">
        <v>87</v>
      </c>
      <c r="D22" s="4">
        <v>43</v>
      </c>
      <c r="E22" s="4">
        <v>3</v>
      </c>
      <c r="F22" s="4">
        <f t="shared" si="5"/>
        <v>133</v>
      </c>
      <c r="G22" s="7"/>
    </row>
    <row r="23" spans="2:7" ht="16.5" thickBot="1" x14ac:dyDescent="0.3">
      <c r="B23" s="2" t="s">
        <v>25</v>
      </c>
      <c r="C23" s="4">
        <v>92</v>
      </c>
      <c r="D23" s="4">
        <v>46</v>
      </c>
      <c r="E23" s="4">
        <v>3</v>
      </c>
      <c r="F23" s="4">
        <f t="shared" si="5"/>
        <v>141</v>
      </c>
      <c r="G23" s="7"/>
    </row>
    <row r="24" spans="2:7" ht="15.75" x14ac:dyDescent="0.25">
      <c r="B24" s="18" t="s">
        <v>17</v>
      </c>
      <c r="C24" s="34">
        <f>SUM(C20:C23)</f>
        <v>334</v>
      </c>
      <c r="D24" s="34">
        <f t="shared" ref="D24:E24" si="6">SUM(D20:D23)</f>
        <v>166</v>
      </c>
      <c r="E24" s="34">
        <f t="shared" si="6"/>
        <v>11</v>
      </c>
      <c r="F24" s="34"/>
      <c r="G24" s="36"/>
    </row>
    <row r="25" spans="2:7" ht="16.5" thickBot="1" x14ac:dyDescent="0.3">
      <c r="B25" s="17" t="s">
        <v>60</v>
      </c>
      <c r="C25" s="35"/>
      <c r="D25" s="35"/>
      <c r="E25" s="35"/>
      <c r="F25" s="35"/>
      <c r="G25" s="37"/>
    </row>
    <row r="26" spans="2:7" ht="16.5" thickBot="1" x14ac:dyDescent="0.3">
      <c r="B26" s="2" t="s">
        <v>26</v>
      </c>
      <c r="C26" s="4">
        <v>88</v>
      </c>
      <c r="D26" s="4">
        <v>44</v>
      </c>
      <c r="E26" s="4">
        <v>2</v>
      </c>
      <c r="F26" s="4">
        <f>SUM(C26:E26)</f>
        <v>134</v>
      </c>
      <c r="G26" s="7"/>
    </row>
    <row r="27" spans="2:7" ht="16.5" thickBot="1" x14ac:dyDescent="0.3">
      <c r="B27" s="2" t="s">
        <v>27</v>
      </c>
      <c r="C27" s="4">
        <v>96</v>
      </c>
      <c r="D27" s="4">
        <v>48</v>
      </c>
      <c r="E27" s="4">
        <v>3</v>
      </c>
      <c r="F27" s="4">
        <f t="shared" ref="F27:F29" si="7">SUM(C27:E27)</f>
        <v>147</v>
      </c>
      <c r="G27" s="7"/>
    </row>
    <row r="28" spans="2:7" ht="16.5" thickBot="1" x14ac:dyDescent="0.3">
      <c r="B28" s="2" t="s">
        <v>28</v>
      </c>
      <c r="C28" s="4">
        <v>79</v>
      </c>
      <c r="D28" s="4">
        <v>39</v>
      </c>
      <c r="E28" s="4">
        <v>2</v>
      </c>
      <c r="F28" s="4">
        <f t="shared" si="7"/>
        <v>120</v>
      </c>
      <c r="G28" s="7"/>
    </row>
    <row r="29" spans="2:7" ht="16.5" thickBot="1" x14ac:dyDescent="0.3">
      <c r="B29" s="2" t="s">
        <v>29</v>
      </c>
      <c r="C29" s="4">
        <v>104</v>
      </c>
      <c r="D29" s="4">
        <v>52</v>
      </c>
      <c r="E29" s="4">
        <v>3</v>
      </c>
      <c r="F29" s="4">
        <f t="shared" si="7"/>
        <v>159</v>
      </c>
      <c r="G29" s="7"/>
    </row>
    <row r="30" spans="2:7" ht="15.75" x14ac:dyDescent="0.25">
      <c r="B30" s="18" t="s">
        <v>17</v>
      </c>
      <c r="C30" s="34">
        <f>SUM(C26:C29)</f>
        <v>367</v>
      </c>
      <c r="D30" s="34">
        <f t="shared" ref="D30:E30" si="8">SUM(D26:D29)</f>
        <v>183</v>
      </c>
      <c r="E30" s="34">
        <f t="shared" si="8"/>
        <v>10</v>
      </c>
      <c r="F30" s="34"/>
      <c r="G30" s="36"/>
    </row>
    <row r="31" spans="2:7" ht="16.5" thickBot="1" x14ac:dyDescent="0.3">
      <c r="B31" s="17" t="s">
        <v>60</v>
      </c>
      <c r="C31" s="35"/>
      <c r="D31" s="35"/>
      <c r="E31" s="35"/>
      <c r="F31" s="35"/>
      <c r="G31" s="37"/>
    </row>
    <row r="32" spans="2:7" ht="16.5" thickBot="1" x14ac:dyDescent="0.3">
      <c r="B32" s="2" t="s">
        <v>30</v>
      </c>
      <c r="C32" s="4">
        <v>76</v>
      </c>
      <c r="D32" s="4">
        <v>38</v>
      </c>
      <c r="E32" s="4">
        <v>2</v>
      </c>
      <c r="F32" s="4">
        <f>SUM(C32:E32)</f>
        <v>116</v>
      </c>
      <c r="G32" s="7"/>
    </row>
    <row r="33" spans="2:7" ht="16.5" thickBot="1" x14ac:dyDescent="0.3">
      <c r="B33" s="2" t="s">
        <v>31</v>
      </c>
      <c r="C33" s="4">
        <v>89</v>
      </c>
      <c r="D33" s="4">
        <v>44</v>
      </c>
      <c r="E33" s="4">
        <v>2</v>
      </c>
      <c r="F33" s="4">
        <f t="shared" ref="F33:F35" si="9">SUM(C33:E33)</f>
        <v>135</v>
      </c>
      <c r="G33" s="7"/>
    </row>
    <row r="34" spans="2:7" ht="16.5" thickBot="1" x14ac:dyDescent="0.3">
      <c r="B34" s="2" t="s">
        <v>32</v>
      </c>
      <c r="C34" s="4">
        <v>76</v>
      </c>
      <c r="D34" s="4">
        <v>38</v>
      </c>
      <c r="E34" s="4">
        <v>2</v>
      </c>
      <c r="F34" s="4">
        <f t="shared" si="9"/>
        <v>116</v>
      </c>
      <c r="G34" s="7"/>
    </row>
    <row r="35" spans="2:7" ht="16.5" thickBot="1" x14ac:dyDescent="0.3">
      <c r="B35" s="2" t="s">
        <v>33</v>
      </c>
      <c r="C35" s="4">
        <v>93</v>
      </c>
      <c r="D35" s="4">
        <v>44</v>
      </c>
      <c r="E35" s="4">
        <v>2</v>
      </c>
      <c r="F35" s="4">
        <f t="shared" si="9"/>
        <v>139</v>
      </c>
      <c r="G35" s="7"/>
    </row>
    <row r="36" spans="2:7" ht="15.75" x14ac:dyDescent="0.25">
      <c r="B36" s="18" t="s">
        <v>17</v>
      </c>
      <c r="C36" s="34">
        <f>SUM(C32:C35)</f>
        <v>334</v>
      </c>
      <c r="D36" s="34">
        <f t="shared" ref="D36:E36" si="10">SUM(D32:D35)</f>
        <v>164</v>
      </c>
      <c r="E36" s="34">
        <f t="shared" si="10"/>
        <v>8</v>
      </c>
      <c r="F36" s="34"/>
      <c r="G36" s="36"/>
    </row>
    <row r="37" spans="2:7" ht="16.5" thickBot="1" x14ac:dyDescent="0.3">
      <c r="B37" s="17" t="s">
        <v>60</v>
      </c>
      <c r="C37" s="35"/>
      <c r="D37" s="35"/>
      <c r="E37" s="35"/>
      <c r="F37" s="35"/>
      <c r="G37" s="37"/>
    </row>
    <row r="38" spans="2:7" ht="16.5" thickBot="1" x14ac:dyDescent="0.3">
      <c r="B38" s="2" t="s">
        <v>34</v>
      </c>
      <c r="C38" s="4">
        <v>85</v>
      </c>
      <c r="D38" s="4">
        <v>38</v>
      </c>
      <c r="E38" s="4">
        <v>3</v>
      </c>
      <c r="F38" s="4">
        <f>SUM(C38:E38)</f>
        <v>126</v>
      </c>
      <c r="G38" s="7"/>
    </row>
    <row r="39" spans="2:7" ht="16.5" thickBot="1" x14ac:dyDescent="0.3">
      <c r="B39" s="2" t="s">
        <v>35</v>
      </c>
      <c r="C39" s="4">
        <v>98</v>
      </c>
      <c r="D39" s="4">
        <v>46</v>
      </c>
      <c r="E39" s="4">
        <v>3</v>
      </c>
      <c r="F39" s="4">
        <f t="shared" ref="F39:F41" si="11">SUM(C39:E39)</f>
        <v>147</v>
      </c>
      <c r="G39" s="7"/>
    </row>
    <row r="40" spans="2:7" ht="16.5" thickBot="1" x14ac:dyDescent="0.3">
      <c r="B40" s="2" t="s">
        <v>36</v>
      </c>
      <c r="C40" s="4">
        <v>110</v>
      </c>
      <c r="D40" s="4">
        <v>43</v>
      </c>
      <c r="E40" s="4">
        <v>2</v>
      </c>
      <c r="F40" s="4">
        <f t="shared" si="11"/>
        <v>155</v>
      </c>
      <c r="G40" s="7"/>
    </row>
    <row r="41" spans="2:7" ht="16.5" thickBot="1" x14ac:dyDescent="0.3">
      <c r="B41" s="2" t="s">
        <v>37</v>
      </c>
      <c r="C41" s="4">
        <v>104</v>
      </c>
      <c r="D41" s="4">
        <v>49</v>
      </c>
      <c r="E41" s="4">
        <v>3</v>
      </c>
      <c r="F41" s="4">
        <f t="shared" si="11"/>
        <v>156</v>
      </c>
      <c r="G41" s="7"/>
    </row>
    <row r="42" spans="2:7" ht="15.75" x14ac:dyDescent="0.25">
      <c r="B42" s="18" t="s">
        <v>17</v>
      </c>
      <c r="C42" s="34">
        <f>SUM(C38:C41)</f>
        <v>397</v>
      </c>
      <c r="D42" s="34">
        <f t="shared" ref="D42:E42" si="12">SUM(D38:D41)</f>
        <v>176</v>
      </c>
      <c r="E42" s="34">
        <f t="shared" si="12"/>
        <v>11</v>
      </c>
      <c r="F42" s="34"/>
      <c r="G42" s="36"/>
    </row>
    <row r="43" spans="2:7" ht="16.5" thickBot="1" x14ac:dyDescent="0.3">
      <c r="B43" s="17" t="s">
        <v>60</v>
      </c>
      <c r="C43" s="35"/>
      <c r="D43" s="35"/>
      <c r="E43" s="35"/>
      <c r="F43" s="35"/>
      <c r="G43" s="37"/>
    </row>
  </sheetData>
  <mergeCells count="44">
    <mergeCell ref="B4:G4"/>
    <mergeCell ref="G5:G7"/>
    <mergeCell ref="C12:C13"/>
    <mergeCell ref="D12:D13"/>
    <mergeCell ref="E12:E13"/>
    <mergeCell ref="F12:F13"/>
    <mergeCell ref="G12:G13"/>
    <mergeCell ref="C24:C25"/>
    <mergeCell ref="D24:D25"/>
    <mergeCell ref="E24:E25"/>
    <mergeCell ref="F24:F25"/>
    <mergeCell ref="G24:G25"/>
    <mergeCell ref="C18:C19"/>
    <mergeCell ref="D18:D19"/>
    <mergeCell ref="E18:E19"/>
    <mergeCell ref="F18:F19"/>
    <mergeCell ref="G18:G19"/>
    <mergeCell ref="C36:C37"/>
    <mergeCell ref="D36:D37"/>
    <mergeCell ref="E36:E37"/>
    <mergeCell ref="F36:F37"/>
    <mergeCell ref="G36:G37"/>
    <mergeCell ref="C30:C31"/>
    <mergeCell ref="D30:D31"/>
    <mergeCell ref="E30:E31"/>
    <mergeCell ref="F30:F31"/>
    <mergeCell ref="G30:G31"/>
    <mergeCell ref="I4:Q4"/>
    <mergeCell ref="I5:I8"/>
    <mergeCell ref="J5:K5"/>
    <mergeCell ref="J6:K6"/>
    <mergeCell ref="L5:M5"/>
    <mergeCell ref="C42:C43"/>
    <mergeCell ref="D42:D43"/>
    <mergeCell ref="E42:E43"/>
    <mergeCell ref="F42:F43"/>
    <mergeCell ref="G42:G43"/>
    <mergeCell ref="L6:M6"/>
    <mergeCell ref="N5:O5"/>
    <mergeCell ref="N6:O6"/>
    <mergeCell ref="P5:Q6"/>
    <mergeCell ref="K7:K8"/>
    <mergeCell ref="M7:M8"/>
    <mergeCell ref="O7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43"/>
  <sheetViews>
    <sheetView workbookViewId="0">
      <selection activeCell="I4" sqref="I4:Q4"/>
    </sheetView>
  </sheetViews>
  <sheetFormatPr defaultRowHeight="15" x14ac:dyDescent="0.25"/>
  <cols>
    <col min="1" max="1" width="9.140625" style="20"/>
    <col min="2" max="2" width="14.5703125" style="20" customWidth="1"/>
    <col min="3" max="3" width="9.140625" style="20"/>
    <col min="4" max="4" width="10.7109375" style="20" customWidth="1"/>
    <col min="5" max="5" width="11.140625" style="20" customWidth="1"/>
    <col min="6" max="6" width="11" style="20" customWidth="1"/>
    <col min="7" max="7" width="10.5703125" style="20" customWidth="1"/>
    <col min="8" max="8" width="9.140625" style="20"/>
    <col min="9" max="9" width="13.28515625" style="20" customWidth="1"/>
    <col min="10" max="15" width="9.140625" style="20"/>
    <col min="16" max="16" width="12.140625" style="20" customWidth="1"/>
    <col min="17" max="17" width="10.28515625" style="20" customWidth="1"/>
    <col min="18" max="16384" width="9.140625" style="20"/>
  </cols>
  <sheetData>
    <row r="1" spans="2:17" ht="23.25" x14ac:dyDescent="0.25">
      <c r="E1" s="19"/>
      <c r="F1" s="19"/>
      <c r="G1" s="19" t="s">
        <v>64</v>
      </c>
      <c r="H1" s="19"/>
      <c r="I1" s="19"/>
    </row>
    <row r="3" spans="2:17" ht="15.75" thickBot="1" x14ac:dyDescent="0.3"/>
    <row r="4" spans="2:17" ht="16.5" thickBot="1" x14ac:dyDescent="0.3">
      <c r="B4" s="26" t="s">
        <v>59</v>
      </c>
      <c r="C4" s="27"/>
      <c r="D4" s="27"/>
      <c r="E4" s="27"/>
      <c r="F4" s="27"/>
      <c r="G4" s="28"/>
      <c r="I4" s="26" t="s">
        <v>58</v>
      </c>
      <c r="J4" s="27"/>
      <c r="K4" s="27"/>
      <c r="L4" s="27"/>
      <c r="M4" s="27"/>
      <c r="N4" s="27"/>
      <c r="O4" s="27"/>
      <c r="P4" s="27"/>
      <c r="Q4" s="28"/>
    </row>
    <row r="5" spans="2:17" ht="31.5" x14ac:dyDescent="0.25">
      <c r="B5" s="1" t="s">
        <v>0</v>
      </c>
      <c r="C5" s="3" t="s">
        <v>3</v>
      </c>
      <c r="D5" s="3" t="s">
        <v>5</v>
      </c>
      <c r="E5" s="3" t="s">
        <v>5</v>
      </c>
      <c r="F5" s="3" t="s">
        <v>8</v>
      </c>
      <c r="G5" s="24"/>
      <c r="I5" s="24" t="s">
        <v>39</v>
      </c>
      <c r="J5" s="30" t="s">
        <v>40</v>
      </c>
      <c r="K5" s="31"/>
      <c r="L5" s="30" t="s">
        <v>41</v>
      </c>
      <c r="M5" s="31"/>
      <c r="N5" s="30" t="s">
        <v>42</v>
      </c>
      <c r="O5" s="31"/>
      <c r="P5" s="30" t="s">
        <v>43</v>
      </c>
      <c r="Q5" s="31"/>
    </row>
    <row r="6" spans="2:17" ht="16.5" thickBot="1" x14ac:dyDescent="0.3">
      <c r="B6" s="1" t="s">
        <v>1</v>
      </c>
      <c r="C6" s="4" t="s">
        <v>4</v>
      </c>
      <c r="D6" s="4" t="s">
        <v>6</v>
      </c>
      <c r="E6" s="4" t="s">
        <v>7</v>
      </c>
      <c r="F6" s="3" t="s">
        <v>9</v>
      </c>
      <c r="G6" s="29"/>
      <c r="I6" s="29"/>
      <c r="J6" s="32" t="s">
        <v>10</v>
      </c>
      <c r="K6" s="33"/>
      <c r="L6" s="32" t="s">
        <v>11</v>
      </c>
      <c r="M6" s="33"/>
      <c r="N6" s="32" t="s">
        <v>12</v>
      </c>
      <c r="O6" s="33"/>
      <c r="P6" s="32"/>
      <c r="Q6" s="33"/>
    </row>
    <row r="7" spans="2:17" ht="32.25" thickBot="1" x14ac:dyDescent="0.3">
      <c r="B7" s="2" t="s">
        <v>2</v>
      </c>
      <c r="C7" s="4" t="s">
        <v>10</v>
      </c>
      <c r="D7" s="4" t="s">
        <v>11</v>
      </c>
      <c r="E7" s="4" t="s">
        <v>12</v>
      </c>
      <c r="F7" s="6"/>
      <c r="G7" s="25"/>
      <c r="I7" s="29"/>
      <c r="J7" s="3" t="s">
        <v>44</v>
      </c>
      <c r="K7" s="24">
        <v>0.25</v>
      </c>
      <c r="L7" s="3" t="s">
        <v>44</v>
      </c>
      <c r="M7" s="24">
        <v>1</v>
      </c>
      <c r="N7" s="3" t="s">
        <v>44</v>
      </c>
      <c r="O7" s="24">
        <v>1.2</v>
      </c>
      <c r="P7" s="3" t="s">
        <v>46</v>
      </c>
      <c r="Q7" s="3" t="s">
        <v>48</v>
      </c>
    </row>
    <row r="8" spans="2:17" ht="16.5" thickBot="1" x14ac:dyDescent="0.3">
      <c r="B8" s="2" t="s">
        <v>13</v>
      </c>
      <c r="C8" s="16">
        <v>257</v>
      </c>
      <c r="D8" s="16">
        <v>103</v>
      </c>
      <c r="E8" s="16">
        <v>2</v>
      </c>
      <c r="F8" s="4">
        <f>SUM(C8:E8)</f>
        <v>362</v>
      </c>
      <c r="G8" s="4"/>
      <c r="I8" s="25"/>
      <c r="J8" s="4" t="s">
        <v>45</v>
      </c>
      <c r="K8" s="25"/>
      <c r="L8" s="4" t="s">
        <v>45</v>
      </c>
      <c r="M8" s="25"/>
      <c r="N8" s="4" t="s">
        <v>45</v>
      </c>
      <c r="O8" s="25"/>
      <c r="P8" s="4" t="s">
        <v>47</v>
      </c>
      <c r="Q8" s="4" t="s">
        <v>49</v>
      </c>
    </row>
    <row r="9" spans="2:17" ht="16.5" thickBot="1" x14ac:dyDescent="0.3">
      <c r="B9" s="2" t="s">
        <v>14</v>
      </c>
      <c r="C9" s="4">
        <v>252</v>
      </c>
      <c r="D9" s="4">
        <v>109</v>
      </c>
      <c r="E9" s="4">
        <v>3</v>
      </c>
      <c r="F9" s="4">
        <f t="shared" ref="F9:F11" si="0">SUM(C9:E9)</f>
        <v>364</v>
      </c>
      <c r="G9" s="4"/>
      <c r="I9" s="2" t="s">
        <v>50</v>
      </c>
      <c r="J9" s="4">
        <v>1005</v>
      </c>
      <c r="K9" s="4">
        <f>J9*K7</f>
        <v>251.25</v>
      </c>
      <c r="L9" s="4">
        <v>429</v>
      </c>
      <c r="M9" s="4">
        <v>429</v>
      </c>
      <c r="N9" s="4">
        <v>12</v>
      </c>
      <c r="O9" s="4">
        <f>N9*O7</f>
        <v>14.399999999999999</v>
      </c>
      <c r="P9" s="4">
        <f>J9+L9+N9</f>
        <v>1446</v>
      </c>
      <c r="Q9" s="4">
        <f>K9+M9+O9</f>
        <v>694.65</v>
      </c>
    </row>
    <row r="10" spans="2:17" ht="16.5" thickBot="1" x14ac:dyDescent="0.3">
      <c r="B10" s="2" t="s">
        <v>15</v>
      </c>
      <c r="C10" s="4">
        <v>231</v>
      </c>
      <c r="D10" s="4">
        <v>107</v>
      </c>
      <c r="E10" s="4">
        <v>2</v>
      </c>
      <c r="F10" s="4">
        <f t="shared" si="0"/>
        <v>340</v>
      </c>
      <c r="G10" s="4"/>
      <c r="I10" s="2" t="s">
        <v>51</v>
      </c>
      <c r="J10" s="4">
        <v>840</v>
      </c>
      <c r="K10" s="4">
        <f>J10*K7</f>
        <v>210</v>
      </c>
      <c r="L10" s="4">
        <v>332</v>
      </c>
      <c r="M10" s="4">
        <v>332</v>
      </c>
      <c r="N10" s="4">
        <v>19</v>
      </c>
      <c r="O10" s="4">
        <f>N10*O7</f>
        <v>22.8</v>
      </c>
      <c r="P10" s="4">
        <f t="shared" ref="P10:P14" si="1">J10+L10+N10</f>
        <v>1191</v>
      </c>
      <c r="Q10" s="4">
        <f t="shared" ref="Q10:Q14" si="2">K10+M10+O10</f>
        <v>564.79999999999995</v>
      </c>
    </row>
    <row r="11" spans="2:17" ht="16.5" thickBot="1" x14ac:dyDescent="0.3">
      <c r="B11" s="2" t="s">
        <v>16</v>
      </c>
      <c r="C11" s="4">
        <v>265</v>
      </c>
      <c r="D11" s="4">
        <v>110</v>
      </c>
      <c r="E11" s="4">
        <v>5</v>
      </c>
      <c r="F11" s="4">
        <f t="shared" si="0"/>
        <v>380</v>
      </c>
      <c r="G11" s="4"/>
      <c r="I11" s="2" t="s">
        <v>52</v>
      </c>
      <c r="J11" s="4">
        <v>528</v>
      </c>
      <c r="K11" s="4">
        <f>J11*K7</f>
        <v>132</v>
      </c>
      <c r="L11" s="4">
        <v>247</v>
      </c>
      <c r="M11" s="4">
        <v>247</v>
      </c>
      <c r="N11" s="4">
        <v>11</v>
      </c>
      <c r="O11" s="4">
        <f>N11*O7</f>
        <v>13.2</v>
      </c>
      <c r="P11" s="4">
        <f t="shared" si="1"/>
        <v>786</v>
      </c>
      <c r="Q11" s="4">
        <f t="shared" si="2"/>
        <v>392.2</v>
      </c>
    </row>
    <row r="12" spans="2:17" ht="16.5" thickBot="1" x14ac:dyDescent="0.3">
      <c r="B12" s="22" t="s">
        <v>17</v>
      </c>
      <c r="C12" s="34">
        <f>SUM(C8:C11)</f>
        <v>1005</v>
      </c>
      <c r="D12" s="34">
        <f t="shared" ref="D12:E12" si="3">SUM(D8:D11)</f>
        <v>429</v>
      </c>
      <c r="E12" s="34">
        <f t="shared" si="3"/>
        <v>12</v>
      </c>
      <c r="F12" s="34"/>
      <c r="G12" s="34"/>
      <c r="I12" s="2" t="s">
        <v>53</v>
      </c>
      <c r="J12" s="4">
        <v>555</v>
      </c>
      <c r="K12" s="4">
        <f>J12*K7</f>
        <v>138.75</v>
      </c>
      <c r="L12" s="4">
        <v>340</v>
      </c>
      <c r="M12" s="4">
        <v>340</v>
      </c>
      <c r="N12" s="4">
        <v>15</v>
      </c>
      <c r="O12" s="4">
        <f>N12*O7</f>
        <v>18</v>
      </c>
      <c r="P12" s="4">
        <f t="shared" si="1"/>
        <v>910</v>
      </c>
      <c r="Q12" s="4">
        <f t="shared" si="2"/>
        <v>496.75</v>
      </c>
    </row>
    <row r="13" spans="2:17" ht="16.5" thickBot="1" x14ac:dyDescent="0.3">
      <c r="B13" s="13" t="s">
        <v>60</v>
      </c>
      <c r="C13" s="35"/>
      <c r="D13" s="35"/>
      <c r="E13" s="35"/>
      <c r="F13" s="35"/>
      <c r="G13" s="35"/>
      <c r="I13" s="2" t="s">
        <v>54</v>
      </c>
      <c r="J13" s="4">
        <v>455</v>
      </c>
      <c r="K13" s="4">
        <f>J13*K7</f>
        <v>113.75</v>
      </c>
      <c r="L13" s="4">
        <v>265</v>
      </c>
      <c r="M13" s="4">
        <v>265</v>
      </c>
      <c r="N13" s="4">
        <v>11</v>
      </c>
      <c r="O13" s="4">
        <f>N13*O7</f>
        <v>13.2</v>
      </c>
      <c r="P13" s="4">
        <f t="shared" si="1"/>
        <v>731</v>
      </c>
      <c r="Q13" s="4">
        <f t="shared" si="2"/>
        <v>391.95</v>
      </c>
    </row>
    <row r="14" spans="2:17" ht="16.5" thickBot="1" x14ac:dyDescent="0.3">
      <c r="B14" s="2" t="s">
        <v>18</v>
      </c>
      <c r="C14" s="4">
        <v>207</v>
      </c>
      <c r="D14" s="4">
        <v>78</v>
      </c>
      <c r="E14" s="4">
        <v>6</v>
      </c>
      <c r="F14" s="4">
        <f>SUM(C14:E14)</f>
        <v>291</v>
      </c>
      <c r="G14" s="4"/>
      <c r="I14" s="2" t="s">
        <v>55</v>
      </c>
      <c r="J14" s="4">
        <v>522</v>
      </c>
      <c r="K14" s="4">
        <f>J14*K7</f>
        <v>130.5</v>
      </c>
      <c r="L14" s="4">
        <v>335</v>
      </c>
      <c r="M14" s="4">
        <v>335</v>
      </c>
      <c r="N14" s="4">
        <v>15</v>
      </c>
      <c r="O14" s="4">
        <f>N14*O7</f>
        <v>18</v>
      </c>
      <c r="P14" s="4">
        <f t="shared" si="1"/>
        <v>872</v>
      </c>
      <c r="Q14" s="4">
        <f t="shared" si="2"/>
        <v>483.5</v>
      </c>
    </row>
    <row r="15" spans="2:17" ht="16.5" thickBot="1" x14ac:dyDescent="0.3">
      <c r="B15" s="2" t="s">
        <v>19</v>
      </c>
      <c r="C15" s="4">
        <v>204</v>
      </c>
      <c r="D15" s="4">
        <v>73</v>
      </c>
      <c r="E15" s="4">
        <v>5</v>
      </c>
      <c r="F15" s="4">
        <f t="shared" ref="F15:F17" si="4">SUM(C15:E15)</f>
        <v>282</v>
      </c>
      <c r="G15" s="4"/>
    </row>
    <row r="16" spans="2:17" ht="16.5" thickBot="1" x14ac:dyDescent="0.3">
      <c r="B16" s="2" t="s">
        <v>20</v>
      </c>
      <c r="C16" s="4">
        <v>217</v>
      </c>
      <c r="D16" s="4">
        <v>68</v>
      </c>
      <c r="E16" s="4">
        <v>5</v>
      </c>
      <c r="F16" s="4">
        <f t="shared" si="4"/>
        <v>290</v>
      </c>
      <c r="G16" s="4"/>
    </row>
    <row r="17" spans="2:7" ht="16.5" thickBot="1" x14ac:dyDescent="0.3">
      <c r="B17" s="2" t="s">
        <v>21</v>
      </c>
      <c r="C17" s="4">
        <v>212</v>
      </c>
      <c r="D17" s="4">
        <v>113</v>
      </c>
      <c r="E17" s="4">
        <v>3</v>
      </c>
      <c r="F17" s="4">
        <f t="shared" si="4"/>
        <v>328</v>
      </c>
      <c r="G17" s="4"/>
    </row>
    <row r="18" spans="2:7" ht="15.75" x14ac:dyDescent="0.25">
      <c r="B18" s="22" t="s">
        <v>17</v>
      </c>
      <c r="C18" s="34">
        <f>SUM(C14:C17)</f>
        <v>840</v>
      </c>
      <c r="D18" s="34">
        <f t="shared" ref="D18:E18" si="5">SUM(D14:D17)</f>
        <v>332</v>
      </c>
      <c r="E18" s="34">
        <f t="shared" si="5"/>
        <v>19</v>
      </c>
      <c r="F18" s="34"/>
      <c r="G18" s="34"/>
    </row>
    <row r="19" spans="2:7" ht="16.5" thickBot="1" x14ac:dyDescent="0.3">
      <c r="B19" s="13" t="s">
        <v>60</v>
      </c>
      <c r="C19" s="35"/>
      <c r="D19" s="35"/>
      <c r="E19" s="35"/>
      <c r="F19" s="35"/>
      <c r="G19" s="35"/>
    </row>
    <row r="20" spans="2:7" ht="16.5" thickBot="1" x14ac:dyDescent="0.3">
      <c r="B20" s="2" t="s">
        <v>22</v>
      </c>
      <c r="C20" s="4">
        <v>101</v>
      </c>
      <c r="D20" s="4">
        <v>42</v>
      </c>
      <c r="E20" s="4">
        <v>2</v>
      </c>
      <c r="F20" s="4">
        <f>SUM(C20:E20)</f>
        <v>145</v>
      </c>
      <c r="G20" s="4"/>
    </row>
    <row r="21" spans="2:7" ht="16.5" thickBot="1" x14ac:dyDescent="0.3">
      <c r="B21" s="2" t="s">
        <v>23</v>
      </c>
      <c r="C21" s="4">
        <v>133</v>
      </c>
      <c r="D21" s="4">
        <v>55</v>
      </c>
      <c r="E21" s="4">
        <v>2</v>
      </c>
      <c r="F21" s="4">
        <f t="shared" ref="F21:F23" si="6">SUM(C21:E21)</f>
        <v>190</v>
      </c>
      <c r="G21" s="4"/>
    </row>
    <row r="22" spans="2:7" ht="16.5" thickBot="1" x14ac:dyDescent="0.3">
      <c r="B22" s="2" t="s">
        <v>24</v>
      </c>
      <c r="C22" s="4">
        <v>127</v>
      </c>
      <c r="D22" s="4">
        <v>63</v>
      </c>
      <c r="E22" s="4">
        <v>3</v>
      </c>
      <c r="F22" s="4">
        <f t="shared" si="6"/>
        <v>193</v>
      </c>
      <c r="G22" s="4"/>
    </row>
    <row r="23" spans="2:7" ht="16.5" thickBot="1" x14ac:dyDescent="0.3">
      <c r="B23" s="2" t="s">
        <v>25</v>
      </c>
      <c r="C23" s="4">
        <v>167</v>
      </c>
      <c r="D23" s="4">
        <v>87</v>
      </c>
      <c r="E23" s="4">
        <v>4</v>
      </c>
      <c r="F23" s="4">
        <f t="shared" si="6"/>
        <v>258</v>
      </c>
      <c r="G23" s="4"/>
    </row>
    <row r="24" spans="2:7" ht="15.75" x14ac:dyDescent="0.25">
      <c r="B24" s="22" t="s">
        <v>17</v>
      </c>
      <c r="C24" s="34">
        <f>SUM(C20:C23)</f>
        <v>528</v>
      </c>
      <c r="D24" s="34">
        <f t="shared" ref="D24:E24" si="7">SUM(D20:D23)</f>
        <v>247</v>
      </c>
      <c r="E24" s="34">
        <f t="shared" si="7"/>
        <v>11</v>
      </c>
      <c r="F24" s="34"/>
      <c r="G24" s="34"/>
    </row>
    <row r="25" spans="2:7" ht="16.5" thickBot="1" x14ac:dyDescent="0.3">
      <c r="B25" s="13" t="s">
        <v>60</v>
      </c>
      <c r="C25" s="35"/>
      <c r="D25" s="35"/>
      <c r="E25" s="35"/>
      <c r="F25" s="35"/>
      <c r="G25" s="35"/>
    </row>
    <row r="26" spans="2:7" ht="16.5" thickBot="1" x14ac:dyDescent="0.3">
      <c r="B26" s="2" t="s">
        <v>26</v>
      </c>
      <c r="C26" s="4">
        <v>112</v>
      </c>
      <c r="D26" s="4">
        <v>77</v>
      </c>
      <c r="E26" s="4">
        <v>3</v>
      </c>
      <c r="F26" s="4">
        <f>SUM(C26:E26)</f>
        <v>192</v>
      </c>
      <c r="G26" s="4"/>
    </row>
    <row r="27" spans="2:7" ht="16.5" thickBot="1" x14ac:dyDescent="0.3">
      <c r="B27" s="2" t="s">
        <v>27</v>
      </c>
      <c r="C27" s="4">
        <v>172</v>
      </c>
      <c r="D27" s="4">
        <v>98</v>
      </c>
      <c r="E27" s="4">
        <v>5</v>
      </c>
      <c r="F27" s="4">
        <f t="shared" ref="F27:F29" si="8">SUM(C27:E27)</f>
        <v>275</v>
      </c>
      <c r="G27" s="4"/>
    </row>
    <row r="28" spans="2:7" ht="16.5" thickBot="1" x14ac:dyDescent="0.3">
      <c r="B28" s="2" t="s">
        <v>28</v>
      </c>
      <c r="C28" s="4">
        <v>123</v>
      </c>
      <c r="D28" s="4">
        <v>72</v>
      </c>
      <c r="E28" s="4">
        <v>3</v>
      </c>
      <c r="F28" s="4">
        <f t="shared" si="8"/>
        <v>198</v>
      </c>
      <c r="G28" s="4"/>
    </row>
    <row r="29" spans="2:7" ht="16.5" thickBot="1" x14ac:dyDescent="0.3">
      <c r="B29" s="2" t="s">
        <v>29</v>
      </c>
      <c r="C29" s="4">
        <v>148</v>
      </c>
      <c r="D29" s="4">
        <v>93</v>
      </c>
      <c r="E29" s="4">
        <v>4</v>
      </c>
      <c r="F29" s="4">
        <f t="shared" si="8"/>
        <v>245</v>
      </c>
      <c r="G29" s="4"/>
    </row>
    <row r="30" spans="2:7" ht="15.75" x14ac:dyDescent="0.25">
      <c r="B30" s="22" t="s">
        <v>17</v>
      </c>
      <c r="C30" s="34">
        <f>SUM(C26:C29)</f>
        <v>555</v>
      </c>
      <c r="D30" s="34">
        <f t="shared" ref="D30:E30" si="9">SUM(D26:D29)</f>
        <v>340</v>
      </c>
      <c r="E30" s="34">
        <f t="shared" si="9"/>
        <v>15</v>
      </c>
      <c r="F30" s="34"/>
      <c r="G30" s="34"/>
    </row>
    <row r="31" spans="2:7" ht="16.5" thickBot="1" x14ac:dyDescent="0.3">
      <c r="B31" s="13" t="s">
        <v>60</v>
      </c>
      <c r="C31" s="35"/>
      <c r="D31" s="35"/>
      <c r="E31" s="35"/>
      <c r="F31" s="35"/>
      <c r="G31" s="35"/>
    </row>
    <row r="32" spans="2:7" ht="16.5" thickBot="1" x14ac:dyDescent="0.3">
      <c r="B32" s="2" t="s">
        <v>30</v>
      </c>
      <c r="C32" s="4">
        <v>113</v>
      </c>
      <c r="D32" s="4">
        <v>73</v>
      </c>
      <c r="E32" s="4">
        <v>3</v>
      </c>
      <c r="F32" s="4">
        <f>SUM(C32:E32)</f>
        <v>189</v>
      </c>
      <c r="G32" s="4"/>
    </row>
    <row r="33" spans="2:7" ht="16.5" thickBot="1" x14ac:dyDescent="0.3">
      <c r="B33" s="2" t="s">
        <v>31</v>
      </c>
      <c r="C33" s="4">
        <v>109</v>
      </c>
      <c r="D33" s="4">
        <v>65</v>
      </c>
      <c r="E33" s="4">
        <v>3</v>
      </c>
      <c r="F33" s="4">
        <f t="shared" ref="F33:F35" si="10">SUM(C33:E33)</f>
        <v>177</v>
      </c>
      <c r="G33" s="4"/>
    </row>
    <row r="34" spans="2:7" ht="16.5" thickBot="1" x14ac:dyDescent="0.3">
      <c r="B34" s="2" t="s">
        <v>32</v>
      </c>
      <c r="C34" s="4">
        <v>110</v>
      </c>
      <c r="D34" s="4">
        <v>55</v>
      </c>
      <c r="E34" s="4">
        <v>2</v>
      </c>
      <c r="F34" s="4">
        <f t="shared" si="10"/>
        <v>167</v>
      </c>
      <c r="G34" s="4"/>
    </row>
    <row r="35" spans="2:7" ht="16.5" thickBot="1" x14ac:dyDescent="0.3">
      <c r="B35" s="2" t="s">
        <v>33</v>
      </c>
      <c r="C35" s="4">
        <v>123</v>
      </c>
      <c r="D35" s="4">
        <v>72</v>
      </c>
      <c r="E35" s="4">
        <v>3</v>
      </c>
      <c r="F35" s="4">
        <f t="shared" si="10"/>
        <v>198</v>
      </c>
      <c r="G35" s="4"/>
    </row>
    <row r="36" spans="2:7" ht="15.75" x14ac:dyDescent="0.25">
      <c r="B36" s="22" t="s">
        <v>17</v>
      </c>
      <c r="C36" s="34">
        <f>SUM(C32:C35)</f>
        <v>455</v>
      </c>
      <c r="D36" s="34">
        <f t="shared" ref="D36:E36" si="11">SUM(D32:D35)</f>
        <v>265</v>
      </c>
      <c r="E36" s="34">
        <f t="shared" si="11"/>
        <v>11</v>
      </c>
      <c r="F36" s="34"/>
      <c r="G36" s="34"/>
    </row>
    <row r="37" spans="2:7" ht="16.5" thickBot="1" x14ac:dyDescent="0.3">
      <c r="B37" s="13" t="s">
        <v>60</v>
      </c>
      <c r="C37" s="35"/>
      <c r="D37" s="35"/>
      <c r="E37" s="35"/>
      <c r="F37" s="35"/>
      <c r="G37" s="35"/>
    </row>
    <row r="38" spans="2:7" ht="16.5" thickBot="1" x14ac:dyDescent="0.3">
      <c r="B38" s="2" t="s">
        <v>34</v>
      </c>
      <c r="C38" s="4">
        <v>132</v>
      </c>
      <c r="D38" s="4">
        <v>96</v>
      </c>
      <c r="E38" s="4">
        <v>4</v>
      </c>
      <c r="F38" s="4">
        <f>SUM(C38:E38)</f>
        <v>232</v>
      </c>
      <c r="G38" s="4"/>
    </row>
    <row r="39" spans="2:7" ht="16.5" thickBot="1" x14ac:dyDescent="0.3">
      <c r="B39" s="2" t="s">
        <v>35</v>
      </c>
      <c r="C39" s="4">
        <v>142</v>
      </c>
      <c r="D39" s="4">
        <v>72</v>
      </c>
      <c r="E39" s="4">
        <v>3</v>
      </c>
      <c r="F39" s="4">
        <f t="shared" ref="F39:F41" si="12">SUM(C39:E39)</f>
        <v>217</v>
      </c>
      <c r="G39" s="4"/>
    </row>
    <row r="40" spans="2:7" ht="16.5" thickBot="1" x14ac:dyDescent="0.3">
      <c r="B40" s="2" t="s">
        <v>36</v>
      </c>
      <c r="C40" s="4">
        <v>121</v>
      </c>
      <c r="D40" s="4">
        <v>68</v>
      </c>
      <c r="E40" s="4">
        <v>3</v>
      </c>
      <c r="F40" s="4">
        <f t="shared" si="12"/>
        <v>192</v>
      </c>
      <c r="G40" s="4"/>
    </row>
    <row r="41" spans="2:7" ht="16.5" thickBot="1" x14ac:dyDescent="0.3">
      <c r="B41" s="2" t="s">
        <v>37</v>
      </c>
      <c r="C41" s="4">
        <v>127</v>
      </c>
      <c r="D41" s="4">
        <v>99</v>
      </c>
      <c r="E41" s="4">
        <v>4</v>
      </c>
      <c r="F41" s="4">
        <f t="shared" si="12"/>
        <v>230</v>
      </c>
      <c r="G41" s="4"/>
    </row>
    <row r="42" spans="2:7" ht="15.75" x14ac:dyDescent="0.25">
      <c r="B42" s="22" t="s">
        <v>17</v>
      </c>
      <c r="C42" s="34">
        <f>SUM(C38:C41)</f>
        <v>522</v>
      </c>
      <c r="D42" s="34">
        <f t="shared" ref="D42:E42" si="13">SUM(D38:D41)</f>
        <v>335</v>
      </c>
      <c r="E42" s="34">
        <f t="shared" si="13"/>
        <v>14</v>
      </c>
      <c r="F42" s="34"/>
      <c r="G42" s="34"/>
    </row>
    <row r="43" spans="2:7" ht="16.5" thickBot="1" x14ac:dyDescent="0.3">
      <c r="B43" s="13" t="s">
        <v>60</v>
      </c>
      <c r="C43" s="35"/>
      <c r="D43" s="35"/>
      <c r="E43" s="35"/>
      <c r="F43" s="35"/>
      <c r="G43" s="35"/>
    </row>
  </sheetData>
  <mergeCells count="44">
    <mergeCell ref="B4:G4"/>
    <mergeCell ref="G5:G7"/>
    <mergeCell ref="C12:C13"/>
    <mergeCell ref="D12:D13"/>
    <mergeCell ref="E12:E13"/>
    <mergeCell ref="F12:F13"/>
    <mergeCell ref="G12:G13"/>
    <mergeCell ref="C24:C25"/>
    <mergeCell ref="D24:D25"/>
    <mergeCell ref="E24:E25"/>
    <mergeCell ref="F24:F25"/>
    <mergeCell ref="G24:G25"/>
    <mergeCell ref="C18:C19"/>
    <mergeCell ref="D18:D19"/>
    <mergeCell ref="E18:E19"/>
    <mergeCell ref="F18:F19"/>
    <mergeCell ref="G18:G19"/>
    <mergeCell ref="C36:C37"/>
    <mergeCell ref="D36:D37"/>
    <mergeCell ref="E36:E37"/>
    <mergeCell ref="F36:F37"/>
    <mergeCell ref="G36:G37"/>
    <mergeCell ref="C30:C31"/>
    <mergeCell ref="D30:D31"/>
    <mergeCell ref="E30:E31"/>
    <mergeCell ref="F30:F31"/>
    <mergeCell ref="G30:G31"/>
    <mergeCell ref="I4:Q4"/>
    <mergeCell ref="I5:I8"/>
    <mergeCell ref="J5:K5"/>
    <mergeCell ref="J6:K6"/>
    <mergeCell ref="L5:M5"/>
    <mergeCell ref="C42:C43"/>
    <mergeCell ref="D42:D43"/>
    <mergeCell ref="E42:E43"/>
    <mergeCell ref="F42:F43"/>
    <mergeCell ref="G42:G43"/>
    <mergeCell ref="L6:M6"/>
    <mergeCell ref="N5:O5"/>
    <mergeCell ref="N6:O6"/>
    <mergeCell ref="P5:Q6"/>
    <mergeCell ref="K7:K8"/>
    <mergeCell ref="M7:M8"/>
    <mergeCell ref="O7:O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43"/>
  <sheetViews>
    <sheetView workbookViewId="0">
      <selection activeCell="K17" sqref="K17"/>
    </sheetView>
  </sheetViews>
  <sheetFormatPr defaultRowHeight="15" x14ac:dyDescent="0.25"/>
  <cols>
    <col min="1" max="1" width="9.140625" style="20"/>
    <col min="2" max="2" width="14.7109375" style="20" customWidth="1"/>
    <col min="3" max="3" width="9.140625" style="20" customWidth="1"/>
    <col min="4" max="4" width="11.85546875" style="20" customWidth="1"/>
    <col min="5" max="5" width="11.140625" style="20" customWidth="1"/>
    <col min="6" max="6" width="10.42578125" style="20" customWidth="1"/>
    <col min="7" max="8" width="9.140625" style="20"/>
    <col min="9" max="9" width="13.42578125" style="20" customWidth="1"/>
    <col min="10" max="15" width="9.140625" style="20"/>
    <col min="16" max="16" width="12.7109375" style="20" customWidth="1"/>
    <col min="17" max="17" width="9.140625" style="20" customWidth="1"/>
    <col min="18" max="16384" width="9.140625" style="20"/>
  </cols>
  <sheetData>
    <row r="1" spans="2:17" ht="23.25" x14ac:dyDescent="0.25">
      <c r="G1" s="21" t="s">
        <v>65</v>
      </c>
    </row>
    <row r="3" spans="2:17" ht="15.75" thickBot="1" x14ac:dyDescent="0.3"/>
    <row r="4" spans="2:17" ht="16.5" thickBot="1" x14ac:dyDescent="0.3">
      <c r="B4" s="26" t="s">
        <v>59</v>
      </c>
      <c r="C4" s="27"/>
      <c r="D4" s="27"/>
      <c r="E4" s="27"/>
      <c r="F4" s="27"/>
      <c r="G4" s="28"/>
      <c r="I4" s="26" t="s">
        <v>58</v>
      </c>
      <c r="J4" s="27"/>
      <c r="K4" s="27"/>
      <c r="L4" s="27"/>
      <c r="M4" s="27"/>
      <c r="N4" s="27"/>
      <c r="O4" s="27"/>
      <c r="P4" s="27"/>
      <c r="Q4" s="28"/>
    </row>
    <row r="5" spans="2:17" ht="47.25" x14ac:dyDescent="0.25">
      <c r="B5" s="1" t="s">
        <v>0</v>
      </c>
      <c r="C5" s="3" t="s">
        <v>3</v>
      </c>
      <c r="D5" s="3" t="s">
        <v>5</v>
      </c>
      <c r="E5" s="3" t="s">
        <v>5</v>
      </c>
      <c r="F5" s="3" t="s">
        <v>8</v>
      </c>
      <c r="G5" s="24"/>
      <c r="I5" s="24" t="s">
        <v>39</v>
      </c>
      <c r="J5" s="30" t="s">
        <v>40</v>
      </c>
      <c r="K5" s="31"/>
      <c r="L5" s="30" t="s">
        <v>41</v>
      </c>
      <c r="M5" s="31"/>
      <c r="N5" s="30" t="s">
        <v>42</v>
      </c>
      <c r="O5" s="31"/>
      <c r="P5" s="30" t="s">
        <v>43</v>
      </c>
      <c r="Q5" s="31"/>
    </row>
    <row r="6" spans="2:17" ht="16.5" thickBot="1" x14ac:dyDescent="0.3">
      <c r="B6" s="1" t="s">
        <v>1</v>
      </c>
      <c r="C6" s="4" t="s">
        <v>4</v>
      </c>
      <c r="D6" s="4" t="s">
        <v>6</v>
      </c>
      <c r="E6" s="4" t="s">
        <v>7</v>
      </c>
      <c r="F6" s="3" t="s">
        <v>9</v>
      </c>
      <c r="G6" s="29"/>
      <c r="I6" s="29"/>
      <c r="J6" s="32" t="s">
        <v>10</v>
      </c>
      <c r="K6" s="33"/>
      <c r="L6" s="32" t="s">
        <v>11</v>
      </c>
      <c r="M6" s="33"/>
      <c r="N6" s="32" t="s">
        <v>12</v>
      </c>
      <c r="O6" s="33"/>
      <c r="P6" s="32"/>
      <c r="Q6" s="33"/>
    </row>
    <row r="7" spans="2:17" ht="32.25" thickBot="1" x14ac:dyDescent="0.3">
      <c r="B7" s="2" t="s">
        <v>2</v>
      </c>
      <c r="C7" s="4" t="s">
        <v>10</v>
      </c>
      <c r="D7" s="4" t="s">
        <v>11</v>
      </c>
      <c r="E7" s="4" t="s">
        <v>12</v>
      </c>
      <c r="F7" s="6"/>
      <c r="G7" s="25"/>
      <c r="I7" s="29"/>
      <c r="J7" s="3" t="s">
        <v>44</v>
      </c>
      <c r="K7" s="24">
        <v>0.25</v>
      </c>
      <c r="L7" s="3" t="s">
        <v>44</v>
      </c>
      <c r="M7" s="24">
        <v>1</v>
      </c>
      <c r="N7" s="3" t="s">
        <v>44</v>
      </c>
      <c r="O7" s="24">
        <v>1.2</v>
      </c>
      <c r="P7" s="3" t="s">
        <v>46</v>
      </c>
      <c r="Q7" s="3" t="s">
        <v>48</v>
      </c>
    </row>
    <row r="8" spans="2:17" ht="16.5" thickBot="1" x14ac:dyDescent="0.3">
      <c r="B8" s="2" t="s">
        <v>13</v>
      </c>
      <c r="C8" s="16">
        <v>132</v>
      </c>
      <c r="D8" s="16">
        <v>66</v>
      </c>
      <c r="E8" s="16">
        <v>4</v>
      </c>
      <c r="F8" s="4">
        <f>SUM(C8:E8)</f>
        <v>202</v>
      </c>
      <c r="G8" s="4"/>
      <c r="I8" s="25"/>
      <c r="J8" s="4" t="s">
        <v>45</v>
      </c>
      <c r="K8" s="25"/>
      <c r="L8" s="4" t="s">
        <v>45</v>
      </c>
      <c r="M8" s="25"/>
      <c r="N8" s="4" t="s">
        <v>45</v>
      </c>
      <c r="O8" s="25"/>
      <c r="P8" s="4" t="s">
        <v>47</v>
      </c>
      <c r="Q8" s="4" t="s">
        <v>49</v>
      </c>
    </row>
    <row r="9" spans="2:17" ht="16.5" thickBot="1" x14ac:dyDescent="0.3">
      <c r="B9" s="2" t="s">
        <v>14</v>
      </c>
      <c r="C9" s="4">
        <v>147</v>
      </c>
      <c r="D9" s="4">
        <v>74</v>
      </c>
      <c r="E9" s="4">
        <v>5</v>
      </c>
      <c r="F9" s="4">
        <f t="shared" ref="F9:F11" si="0">SUM(C9:E9)</f>
        <v>226</v>
      </c>
      <c r="G9" s="4"/>
      <c r="I9" s="2" t="s">
        <v>50</v>
      </c>
      <c r="J9" s="4">
        <v>536</v>
      </c>
      <c r="K9" s="4">
        <f>J9*K7</f>
        <v>134</v>
      </c>
      <c r="L9" s="4">
        <v>269</v>
      </c>
      <c r="M9" s="4">
        <v>269</v>
      </c>
      <c r="N9" s="4">
        <v>17</v>
      </c>
      <c r="O9" s="4">
        <f>N9*O7</f>
        <v>20.399999999999999</v>
      </c>
      <c r="P9" s="4">
        <f>J9+L9+N9</f>
        <v>822</v>
      </c>
      <c r="Q9" s="4">
        <f>K9+M9+O9</f>
        <v>423.4</v>
      </c>
    </row>
    <row r="10" spans="2:17" ht="16.5" thickBot="1" x14ac:dyDescent="0.3">
      <c r="B10" s="2" t="s">
        <v>15</v>
      </c>
      <c r="C10" s="4">
        <v>122</v>
      </c>
      <c r="D10" s="4">
        <v>61</v>
      </c>
      <c r="E10" s="4">
        <v>4</v>
      </c>
      <c r="F10" s="4">
        <f t="shared" si="0"/>
        <v>187</v>
      </c>
      <c r="G10" s="4"/>
      <c r="I10" s="2" t="s">
        <v>51</v>
      </c>
      <c r="J10" s="4">
        <v>471</v>
      </c>
      <c r="K10" s="4">
        <f>J10*K7</f>
        <v>117.75</v>
      </c>
      <c r="L10" s="4">
        <v>235</v>
      </c>
      <c r="M10" s="4">
        <v>235</v>
      </c>
      <c r="N10" s="4">
        <v>14</v>
      </c>
      <c r="O10" s="4">
        <f>N10*O7</f>
        <v>16.8</v>
      </c>
      <c r="P10" s="4">
        <f t="shared" ref="P10:P14" si="1">J10+L10+N10</f>
        <v>720</v>
      </c>
      <c r="Q10" s="4">
        <f t="shared" ref="Q10:Q14" si="2">K10+M10+O10</f>
        <v>369.55</v>
      </c>
    </row>
    <row r="11" spans="2:17" ht="16.5" thickBot="1" x14ac:dyDescent="0.3">
      <c r="B11" s="2" t="s">
        <v>16</v>
      </c>
      <c r="C11" s="4">
        <v>135</v>
      </c>
      <c r="D11" s="4">
        <v>68</v>
      </c>
      <c r="E11" s="4">
        <v>4</v>
      </c>
      <c r="F11" s="4">
        <f t="shared" si="0"/>
        <v>207</v>
      </c>
      <c r="G11" s="4"/>
      <c r="I11" s="2" t="s">
        <v>52</v>
      </c>
      <c r="J11" s="4">
        <v>300</v>
      </c>
      <c r="K11" s="4">
        <f>J11*K7</f>
        <v>75</v>
      </c>
      <c r="L11" s="4">
        <v>149</v>
      </c>
      <c r="M11" s="4">
        <v>149</v>
      </c>
      <c r="N11" s="4">
        <v>9</v>
      </c>
      <c r="O11" s="4">
        <f>N11*O7</f>
        <v>10.799999999999999</v>
      </c>
      <c r="P11" s="4">
        <f t="shared" si="1"/>
        <v>458</v>
      </c>
      <c r="Q11" s="4">
        <f t="shared" si="2"/>
        <v>234.8</v>
      </c>
    </row>
    <row r="12" spans="2:17" ht="16.5" thickBot="1" x14ac:dyDescent="0.3">
      <c r="B12" s="22" t="s">
        <v>17</v>
      </c>
      <c r="C12" s="34">
        <f>SUM(C8:C11)</f>
        <v>536</v>
      </c>
      <c r="D12" s="34">
        <f t="shared" ref="D12:E12" si="3">SUM(D8:D11)</f>
        <v>269</v>
      </c>
      <c r="E12" s="34">
        <f t="shared" si="3"/>
        <v>17</v>
      </c>
      <c r="F12" s="34"/>
      <c r="G12" s="34"/>
      <c r="I12" s="2" t="s">
        <v>53</v>
      </c>
      <c r="J12" s="4">
        <v>366</v>
      </c>
      <c r="K12" s="4">
        <f>J12*K7</f>
        <v>91.5</v>
      </c>
      <c r="L12" s="4">
        <v>183</v>
      </c>
      <c r="M12" s="4">
        <v>183</v>
      </c>
      <c r="N12" s="4">
        <v>10</v>
      </c>
      <c r="O12" s="4">
        <f>N12*O7</f>
        <v>12</v>
      </c>
      <c r="P12" s="4">
        <f t="shared" si="1"/>
        <v>559</v>
      </c>
      <c r="Q12" s="4">
        <f t="shared" si="2"/>
        <v>286.5</v>
      </c>
    </row>
    <row r="13" spans="2:17" ht="16.5" thickBot="1" x14ac:dyDescent="0.3">
      <c r="B13" s="13" t="s">
        <v>60</v>
      </c>
      <c r="C13" s="35"/>
      <c r="D13" s="35"/>
      <c r="E13" s="35"/>
      <c r="F13" s="35"/>
      <c r="G13" s="35"/>
      <c r="I13" s="2" t="s">
        <v>54</v>
      </c>
      <c r="J13" s="4">
        <v>299</v>
      </c>
      <c r="K13" s="4">
        <f>J13*K7</f>
        <v>74.75</v>
      </c>
      <c r="L13" s="4">
        <v>149</v>
      </c>
      <c r="M13" s="4">
        <v>149</v>
      </c>
      <c r="N13" s="4">
        <v>9</v>
      </c>
      <c r="O13" s="4">
        <f>N13*O7</f>
        <v>10.799999999999999</v>
      </c>
      <c r="P13" s="4">
        <f t="shared" si="1"/>
        <v>457</v>
      </c>
      <c r="Q13" s="4">
        <f t="shared" si="2"/>
        <v>234.55</v>
      </c>
    </row>
    <row r="14" spans="2:17" ht="16.5" thickBot="1" x14ac:dyDescent="0.3">
      <c r="B14" s="2" t="s">
        <v>18</v>
      </c>
      <c r="C14" s="4">
        <v>106</v>
      </c>
      <c r="D14" s="4">
        <v>53</v>
      </c>
      <c r="E14" s="4">
        <v>3</v>
      </c>
      <c r="F14" s="4">
        <f>SUM(C14:E14)</f>
        <v>162</v>
      </c>
      <c r="G14" s="4"/>
      <c r="I14" s="2" t="s">
        <v>55</v>
      </c>
      <c r="J14" s="4">
        <v>400</v>
      </c>
      <c r="K14" s="4">
        <f>J14*K7</f>
        <v>100</v>
      </c>
      <c r="L14" s="4">
        <v>201</v>
      </c>
      <c r="M14" s="4">
        <v>201</v>
      </c>
      <c r="N14" s="4">
        <v>10</v>
      </c>
      <c r="O14" s="4">
        <f>N14*O7</f>
        <v>12</v>
      </c>
      <c r="P14" s="4">
        <f t="shared" si="1"/>
        <v>611</v>
      </c>
      <c r="Q14" s="4">
        <f t="shared" si="2"/>
        <v>313</v>
      </c>
    </row>
    <row r="15" spans="2:17" ht="16.5" thickBot="1" x14ac:dyDescent="0.3">
      <c r="B15" s="2" t="s">
        <v>19</v>
      </c>
      <c r="C15" s="4">
        <v>138</v>
      </c>
      <c r="D15" s="4">
        <v>69</v>
      </c>
      <c r="E15" s="4">
        <v>4</v>
      </c>
      <c r="F15" s="4">
        <f t="shared" ref="F15:F17" si="4">SUM(C15:E15)</f>
        <v>211</v>
      </c>
      <c r="G15" s="4"/>
    </row>
    <row r="16" spans="2:17" ht="16.5" thickBot="1" x14ac:dyDescent="0.3">
      <c r="B16" s="2" t="s">
        <v>20</v>
      </c>
      <c r="C16" s="4">
        <v>124</v>
      </c>
      <c r="D16" s="4">
        <v>62</v>
      </c>
      <c r="E16" s="4">
        <v>4</v>
      </c>
      <c r="F16" s="4">
        <f t="shared" si="4"/>
        <v>190</v>
      </c>
      <c r="G16" s="4"/>
    </row>
    <row r="17" spans="2:7" ht="16.5" thickBot="1" x14ac:dyDescent="0.3">
      <c r="B17" s="2" t="s">
        <v>21</v>
      </c>
      <c r="C17" s="4">
        <v>103</v>
      </c>
      <c r="D17" s="4">
        <v>51</v>
      </c>
      <c r="E17" s="4">
        <v>3</v>
      </c>
      <c r="F17" s="4">
        <f t="shared" si="4"/>
        <v>157</v>
      </c>
      <c r="G17" s="4"/>
    </row>
    <row r="18" spans="2:7" ht="15.75" x14ac:dyDescent="0.25">
      <c r="B18" s="22" t="s">
        <v>17</v>
      </c>
      <c r="C18" s="34">
        <f>SUM(C14:C17)</f>
        <v>471</v>
      </c>
      <c r="D18" s="34">
        <f t="shared" ref="D18:E18" si="5">SUM(D14:D17)</f>
        <v>235</v>
      </c>
      <c r="E18" s="34">
        <f t="shared" si="5"/>
        <v>14</v>
      </c>
      <c r="F18" s="34"/>
      <c r="G18" s="34"/>
    </row>
    <row r="19" spans="2:7" ht="16.5" thickBot="1" x14ac:dyDescent="0.3">
      <c r="B19" s="13" t="s">
        <v>60</v>
      </c>
      <c r="C19" s="35"/>
      <c r="D19" s="35"/>
      <c r="E19" s="35"/>
      <c r="F19" s="35"/>
      <c r="G19" s="35"/>
    </row>
    <row r="20" spans="2:7" ht="16.5" thickBot="1" x14ac:dyDescent="0.3">
      <c r="B20" s="2" t="s">
        <v>22</v>
      </c>
      <c r="C20" s="4">
        <v>75</v>
      </c>
      <c r="D20" s="4">
        <v>37</v>
      </c>
      <c r="E20" s="4">
        <v>2</v>
      </c>
      <c r="F20" s="4">
        <f>SUM(C20:E20)</f>
        <v>114</v>
      </c>
      <c r="G20" s="4"/>
    </row>
    <row r="21" spans="2:7" ht="16.5" thickBot="1" x14ac:dyDescent="0.3">
      <c r="B21" s="2" t="s">
        <v>23</v>
      </c>
      <c r="C21" s="4">
        <v>64</v>
      </c>
      <c r="D21" s="4">
        <v>32</v>
      </c>
      <c r="E21" s="4">
        <v>2</v>
      </c>
      <c r="F21" s="4">
        <f t="shared" ref="F21:F23" si="6">SUM(C21:E21)</f>
        <v>98</v>
      </c>
      <c r="G21" s="4"/>
    </row>
    <row r="22" spans="2:7" ht="16.5" thickBot="1" x14ac:dyDescent="0.3">
      <c r="B22" s="2" t="s">
        <v>24</v>
      </c>
      <c r="C22" s="4">
        <v>78</v>
      </c>
      <c r="D22" s="4">
        <v>39</v>
      </c>
      <c r="E22" s="4">
        <v>2</v>
      </c>
      <c r="F22" s="4">
        <f t="shared" si="6"/>
        <v>119</v>
      </c>
      <c r="G22" s="4"/>
    </row>
    <row r="23" spans="2:7" ht="16.5" thickBot="1" x14ac:dyDescent="0.3">
      <c r="B23" s="2" t="s">
        <v>25</v>
      </c>
      <c r="C23" s="4">
        <v>83</v>
      </c>
      <c r="D23" s="4">
        <v>41</v>
      </c>
      <c r="E23" s="4">
        <v>3</v>
      </c>
      <c r="F23" s="4">
        <f t="shared" si="6"/>
        <v>127</v>
      </c>
      <c r="G23" s="4"/>
    </row>
    <row r="24" spans="2:7" ht="15.75" x14ac:dyDescent="0.25">
      <c r="B24" s="22" t="s">
        <v>17</v>
      </c>
      <c r="C24" s="34">
        <f>SUM(C20:C23)</f>
        <v>300</v>
      </c>
      <c r="D24" s="34">
        <f t="shared" ref="D24:E24" si="7">SUM(D20:D23)</f>
        <v>149</v>
      </c>
      <c r="E24" s="34">
        <f t="shared" si="7"/>
        <v>9</v>
      </c>
      <c r="F24" s="34"/>
      <c r="G24" s="34"/>
    </row>
    <row r="25" spans="2:7" ht="16.5" thickBot="1" x14ac:dyDescent="0.3">
      <c r="B25" s="13" t="s">
        <v>60</v>
      </c>
      <c r="C25" s="35"/>
      <c r="D25" s="35"/>
      <c r="E25" s="35"/>
      <c r="F25" s="35"/>
      <c r="G25" s="35"/>
    </row>
    <row r="26" spans="2:7" ht="16.5" thickBot="1" x14ac:dyDescent="0.3">
      <c r="B26" s="2" t="s">
        <v>26</v>
      </c>
      <c r="C26" s="4">
        <v>96</v>
      </c>
      <c r="D26" s="4">
        <v>48</v>
      </c>
      <c r="E26" s="4">
        <v>3</v>
      </c>
      <c r="F26" s="4">
        <f>SUM(C26:E26)</f>
        <v>147</v>
      </c>
      <c r="G26" s="4"/>
    </row>
    <row r="27" spans="2:7" ht="16.5" thickBot="1" x14ac:dyDescent="0.3">
      <c r="B27" s="2" t="s">
        <v>27</v>
      </c>
      <c r="C27" s="4">
        <v>102</v>
      </c>
      <c r="D27" s="4">
        <v>51</v>
      </c>
      <c r="E27" s="4">
        <v>2</v>
      </c>
      <c r="F27" s="4">
        <f t="shared" ref="F27:F29" si="8">SUM(C27:E27)</f>
        <v>155</v>
      </c>
      <c r="G27" s="4"/>
    </row>
    <row r="28" spans="2:7" ht="16.5" thickBot="1" x14ac:dyDescent="0.3">
      <c r="B28" s="2" t="s">
        <v>28</v>
      </c>
      <c r="C28" s="4">
        <v>73</v>
      </c>
      <c r="D28" s="4">
        <v>37</v>
      </c>
      <c r="E28" s="4">
        <v>3</v>
      </c>
      <c r="F28" s="4">
        <f t="shared" si="8"/>
        <v>113</v>
      </c>
      <c r="G28" s="4"/>
    </row>
    <row r="29" spans="2:7" ht="16.5" thickBot="1" x14ac:dyDescent="0.3">
      <c r="B29" s="2" t="s">
        <v>29</v>
      </c>
      <c r="C29" s="4">
        <v>95</v>
      </c>
      <c r="D29" s="4">
        <v>47</v>
      </c>
      <c r="E29" s="4">
        <v>2</v>
      </c>
      <c r="F29" s="4">
        <f t="shared" si="8"/>
        <v>144</v>
      </c>
      <c r="G29" s="4"/>
    </row>
    <row r="30" spans="2:7" ht="15.75" x14ac:dyDescent="0.25">
      <c r="B30" s="22" t="s">
        <v>17</v>
      </c>
      <c r="C30" s="34">
        <f>SUM(C26:C29)</f>
        <v>366</v>
      </c>
      <c r="D30" s="34">
        <f t="shared" ref="D30:E30" si="9">SUM(D26:D29)</f>
        <v>183</v>
      </c>
      <c r="E30" s="34">
        <f t="shared" si="9"/>
        <v>10</v>
      </c>
      <c r="F30" s="34"/>
      <c r="G30" s="34"/>
    </row>
    <row r="31" spans="2:7" ht="16.5" thickBot="1" x14ac:dyDescent="0.3">
      <c r="B31" s="13" t="s">
        <v>60</v>
      </c>
      <c r="C31" s="35"/>
      <c r="D31" s="35"/>
      <c r="E31" s="35"/>
      <c r="F31" s="35"/>
      <c r="G31" s="35"/>
    </row>
    <row r="32" spans="2:7" ht="16.5" thickBot="1" x14ac:dyDescent="0.3">
      <c r="B32" s="2" t="s">
        <v>30</v>
      </c>
      <c r="C32" s="4">
        <v>73</v>
      </c>
      <c r="D32" s="4">
        <v>36</v>
      </c>
      <c r="E32" s="4">
        <v>2</v>
      </c>
      <c r="F32" s="4">
        <f>SUM(C32:E32)</f>
        <v>111</v>
      </c>
      <c r="G32" s="4"/>
    </row>
    <row r="33" spans="2:7" ht="16.5" thickBot="1" x14ac:dyDescent="0.3">
      <c r="B33" s="2" t="s">
        <v>31</v>
      </c>
      <c r="C33" s="4">
        <v>77</v>
      </c>
      <c r="D33" s="4">
        <v>38</v>
      </c>
      <c r="E33" s="4">
        <v>3</v>
      </c>
      <c r="F33" s="4">
        <f t="shared" ref="F33:F35" si="10">SUM(C33:E33)</f>
        <v>118</v>
      </c>
      <c r="G33" s="4"/>
    </row>
    <row r="34" spans="2:7" ht="16.5" thickBot="1" x14ac:dyDescent="0.3">
      <c r="B34" s="2" t="s">
        <v>32</v>
      </c>
      <c r="C34" s="4">
        <v>65</v>
      </c>
      <c r="D34" s="4">
        <v>33</v>
      </c>
      <c r="E34" s="4">
        <v>2</v>
      </c>
      <c r="F34" s="4">
        <f t="shared" si="10"/>
        <v>100</v>
      </c>
      <c r="G34" s="4"/>
    </row>
    <row r="35" spans="2:7" ht="16.5" thickBot="1" x14ac:dyDescent="0.3">
      <c r="B35" s="2" t="s">
        <v>33</v>
      </c>
      <c r="C35" s="4">
        <v>84</v>
      </c>
      <c r="D35" s="4">
        <v>42</v>
      </c>
      <c r="E35" s="4">
        <v>2</v>
      </c>
      <c r="F35" s="4">
        <f t="shared" si="10"/>
        <v>128</v>
      </c>
      <c r="G35" s="4"/>
    </row>
    <row r="36" spans="2:7" ht="15.75" x14ac:dyDescent="0.25">
      <c r="B36" s="22" t="s">
        <v>17</v>
      </c>
      <c r="C36" s="34">
        <f>SUM(C32:C35)</f>
        <v>299</v>
      </c>
      <c r="D36" s="34">
        <f t="shared" ref="D36:E36" si="11">SUM(D32:D35)</f>
        <v>149</v>
      </c>
      <c r="E36" s="34">
        <f t="shared" si="11"/>
        <v>9</v>
      </c>
      <c r="F36" s="34"/>
      <c r="G36" s="34"/>
    </row>
    <row r="37" spans="2:7" ht="16.5" thickBot="1" x14ac:dyDescent="0.3">
      <c r="B37" s="13" t="s">
        <v>60</v>
      </c>
      <c r="C37" s="35"/>
      <c r="D37" s="35"/>
      <c r="E37" s="35"/>
      <c r="F37" s="35"/>
      <c r="G37" s="35"/>
    </row>
    <row r="38" spans="2:7" ht="16.5" thickBot="1" x14ac:dyDescent="0.3">
      <c r="B38" s="2" t="s">
        <v>34</v>
      </c>
      <c r="C38" s="4">
        <v>81</v>
      </c>
      <c r="D38" s="4">
        <v>41</v>
      </c>
      <c r="E38" s="4">
        <v>2</v>
      </c>
      <c r="F38" s="4">
        <f>SUM(C38:E38)</f>
        <v>124</v>
      </c>
      <c r="G38" s="4"/>
    </row>
    <row r="39" spans="2:7" ht="16.5" thickBot="1" x14ac:dyDescent="0.3">
      <c r="B39" s="2" t="s">
        <v>35</v>
      </c>
      <c r="C39" s="4">
        <v>98</v>
      </c>
      <c r="D39" s="4">
        <v>49</v>
      </c>
      <c r="E39" s="4">
        <v>3</v>
      </c>
      <c r="F39" s="4">
        <f t="shared" ref="F39:F41" si="12">SUM(C39:E39)</f>
        <v>150</v>
      </c>
      <c r="G39" s="4"/>
    </row>
    <row r="40" spans="2:7" ht="16.5" thickBot="1" x14ac:dyDescent="0.3">
      <c r="B40" s="2" t="s">
        <v>36</v>
      </c>
      <c r="C40" s="4">
        <v>115</v>
      </c>
      <c r="D40" s="4">
        <v>58</v>
      </c>
      <c r="E40" s="4">
        <v>3</v>
      </c>
      <c r="F40" s="4">
        <f t="shared" si="12"/>
        <v>176</v>
      </c>
      <c r="G40" s="4"/>
    </row>
    <row r="41" spans="2:7" ht="16.5" thickBot="1" x14ac:dyDescent="0.3">
      <c r="B41" s="2" t="s">
        <v>37</v>
      </c>
      <c r="C41" s="4">
        <v>106</v>
      </c>
      <c r="D41" s="4">
        <v>53</v>
      </c>
      <c r="E41" s="4">
        <v>2</v>
      </c>
      <c r="F41" s="4">
        <f t="shared" si="12"/>
        <v>161</v>
      </c>
      <c r="G41" s="4"/>
    </row>
    <row r="42" spans="2:7" ht="15.75" x14ac:dyDescent="0.25">
      <c r="B42" s="22" t="s">
        <v>17</v>
      </c>
      <c r="C42" s="34">
        <f>SUM(C38:C41)</f>
        <v>400</v>
      </c>
      <c r="D42" s="34">
        <f t="shared" ref="D42:E42" si="13">SUM(D38:D41)</f>
        <v>201</v>
      </c>
      <c r="E42" s="34">
        <f t="shared" si="13"/>
        <v>10</v>
      </c>
      <c r="F42" s="34"/>
      <c r="G42" s="34"/>
    </row>
    <row r="43" spans="2:7" ht="16.5" thickBot="1" x14ac:dyDescent="0.3">
      <c r="B43" s="13" t="s">
        <v>60</v>
      </c>
      <c r="C43" s="35"/>
      <c r="D43" s="35"/>
      <c r="E43" s="35"/>
      <c r="F43" s="35"/>
      <c r="G43" s="35"/>
    </row>
  </sheetData>
  <mergeCells count="44">
    <mergeCell ref="B4:G4"/>
    <mergeCell ref="G5:G7"/>
    <mergeCell ref="C12:C13"/>
    <mergeCell ref="D12:D13"/>
    <mergeCell ref="E12:E13"/>
    <mergeCell ref="F12:F13"/>
    <mergeCell ref="G12:G13"/>
    <mergeCell ref="C24:C25"/>
    <mergeCell ref="D24:D25"/>
    <mergeCell ref="E24:E25"/>
    <mergeCell ref="F24:F25"/>
    <mergeCell ref="G24:G25"/>
    <mergeCell ref="C18:C19"/>
    <mergeCell ref="D18:D19"/>
    <mergeCell ref="E18:E19"/>
    <mergeCell ref="F18:F19"/>
    <mergeCell ref="G18:G19"/>
    <mergeCell ref="C36:C37"/>
    <mergeCell ref="D36:D37"/>
    <mergeCell ref="E36:E37"/>
    <mergeCell ref="F36:F37"/>
    <mergeCell ref="G36:G37"/>
    <mergeCell ref="C30:C31"/>
    <mergeCell ref="D30:D31"/>
    <mergeCell ref="E30:E31"/>
    <mergeCell ref="F30:F31"/>
    <mergeCell ref="G30:G31"/>
    <mergeCell ref="I4:Q4"/>
    <mergeCell ref="I5:I8"/>
    <mergeCell ref="J5:K5"/>
    <mergeCell ref="J6:K6"/>
    <mergeCell ref="L5:M5"/>
    <mergeCell ref="C42:C43"/>
    <mergeCell ref="D42:D43"/>
    <mergeCell ref="E42:E43"/>
    <mergeCell ref="F42:F43"/>
    <mergeCell ref="G42:G43"/>
    <mergeCell ref="L6:M6"/>
    <mergeCell ref="N5:O5"/>
    <mergeCell ref="N6:O6"/>
    <mergeCell ref="P5:Q6"/>
    <mergeCell ref="K7:K8"/>
    <mergeCell ref="M7:M8"/>
    <mergeCell ref="O7:O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43"/>
  <sheetViews>
    <sheetView workbookViewId="0">
      <selection activeCell="I17" sqref="I17"/>
    </sheetView>
  </sheetViews>
  <sheetFormatPr defaultRowHeight="15" x14ac:dyDescent="0.25"/>
  <cols>
    <col min="1" max="1" width="9.140625" style="20"/>
    <col min="2" max="2" width="14" style="20" customWidth="1"/>
    <col min="3" max="3" width="9.85546875" style="20" customWidth="1"/>
    <col min="4" max="5" width="10.85546875" style="20" customWidth="1"/>
    <col min="6" max="6" width="11" style="20" customWidth="1"/>
    <col min="7" max="8" width="9.140625" style="20"/>
    <col min="9" max="9" width="14" style="20" customWidth="1"/>
    <col min="10" max="15" width="9.140625" style="20"/>
    <col min="16" max="17" width="11.85546875" style="20" customWidth="1"/>
    <col min="18" max="16384" width="9.140625" style="20"/>
  </cols>
  <sheetData>
    <row r="2" spans="2:17" ht="23.25" x14ac:dyDescent="0.25">
      <c r="D2" s="19"/>
      <c r="E2" s="19"/>
      <c r="F2" s="19"/>
      <c r="G2" s="19" t="s">
        <v>66</v>
      </c>
      <c r="H2" s="19"/>
      <c r="I2" s="19"/>
      <c r="J2" s="19"/>
    </row>
    <row r="3" spans="2:17" ht="15.75" thickBot="1" x14ac:dyDescent="0.3"/>
    <row r="4" spans="2:17" ht="16.5" customHeight="1" thickBot="1" x14ac:dyDescent="0.3">
      <c r="B4" s="26" t="s">
        <v>59</v>
      </c>
      <c r="C4" s="27"/>
      <c r="D4" s="27"/>
      <c r="E4" s="27"/>
      <c r="F4" s="27"/>
      <c r="G4" s="28"/>
      <c r="I4" s="26" t="s">
        <v>58</v>
      </c>
      <c r="J4" s="27"/>
      <c r="K4" s="27"/>
      <c r="L4" s="27"/>
      <c r="M4" s="27"/>
      <c r="N4" s="27"/>
      <c r="O4" s="27"/>
      <c r="P4" s="27"/>
      <c r="Q4" s="28"/>
    </row>
    <row r="5" spans="2:17" ht="31.5" customHeight="1" x14ac:dyDescent="0.25">
      <c r="B5" s="1" t="s">
        <v>0</v>
      </c>
      <c r="C5" s="3" t="s">
        <v>3</v>
      </c>
      <c r="D5" s="3" t="s">
        <v>5</v>
      </c>
      <c r="E5" s="3" t="s">
        <v>5</v>
      </c>
      <c r="F5" s="3" t="s">
        <v>8</v>
      </c>
      <c r="G5" s="24"/>
      <c r="I5" s="24" t="s">
        <v>39</v>
      </c>
      <c r="J5" s="30" t="s">
        <v>40</v>
      </c>
      <c r="K5" s="31"/>
      <c r="L5" s="30" t="s">
        <v>41</v>
      </c>
      <c r="M5" s="31"/>
      <c r="N5" s="30" t="s">
        <v>42</v>
      </c>
      <c r="O5" s="31"/>
      <c r="P5" s="30" t="s">
        <v>43</v>
      </c>
      <c r="Q5" s="31"/>
    </row>
    <row r="6" spans="2:17" ht="16.5" thickBot="1" x14ac:dyDescent="0.3">
      <c r="B6" s="1" t="s">
        <v>1</v>
      </c>
      <c r="C6" s="4" t="s">
        <v>4</v>
      </c>
      <c r="D6" s="4" t="s">
        <v>6</v>
      </c>
      <c r="E6" s="4" t="s">
        <v>7</v>
      </c>
      <c r="F6" s="3" t="s">
        <v>9</v>
      </c>
      <c r="G6" s="29"/>
      <c r="I6" s="29"/>
      <c r="J6" s="32" t="s">
        <v>10</v>
      </c>
      <c r="K6" s="33"/>
      <c r="L6" s="32" t="s">
        <v>11</v>
      </c>
      <c r="M6" s="33"/>
      <c r="N6" s="32" t="s">
        <v>12</v>
      </c>
      <c r="O6" s="33"/>
      <c r="P6" s="32"/>
      <c r="Q6" s="33"/>
    </row>
    <row r="7" spans="2:17" ht="32.25" thickBot="1" x14ac:dyDescent="0.3">
      <c r="B7" s="2" t="s">
        <v>2</v>
      </c>
      <c r="C7" s="4" t="s">
        <v>10</v>
      </c>
      <c r="D7" s="4" t="s">
        <v>11</v>
      </c>
      <c r="E7" s="4" t="s">
        <v>12</v>
      </c>
      <c r="F7" s="6"/>
      <c r="G7" s="25"/>
      <c r="I7" s="29"/>
      <c r="J7" s="3" t="s">
        <v>44</v>
      </c>
      <c r="K7" s="24">
        <v>0.25</v>
      </c>
      <c r="L7" s="3" t="s">
        <v>44</v>
      </c>
      <c r="M7" s="24">
        <v>1</v>
      </c>
      <c r="N7" s="3" t="s">
        <v>44</v>
      </c>
      <c r="O7" s="24">
        <v>1.2</v>
      </c>
      <c r="P7" s="3" t="s">
        <v>46</v>
      </c>
      <c r="Q7" s="3" t="s">
        <v>48</v>
      </c>
    </row>
    <row r="8" spans="2:17" ht="16.5" thickBot="1" x14ac:dyDescent="0.3">
      <c r="B8" s="2" t="s">
        <v>13</v>
      </c>
      <c r="C8" s="16">
        <v>51</v>
      </c>
      <c r="D8" s="16">
        <v>23</v>
      </c>
      <c r="E8" s="16">
        <v>0</v>
      </c>
      <c r="F8" s="4">
        <f>SUM(C8:E8)</f>
        <v>74</v>
      </c>
      <c r="G8" s="4"/>
      <c r="I8" s="25"/>
      <c r="J8" s="4" t="s">
        <v>45</v>
      </c>
      <c r="K8" s="25"/>
      <c r="L8" s="4" t="s">
        <v>45</v>
      </c>
      <c r="M8" s="25"/>
      <c r="N8" s="4" t="s">
        <v>45</v>
      </c>
      <c r="O8" s="25"/>
      <c r="P8" s="4" t="s">
        <v>47</v>
      </c>
      <c r="Q8" s="4" t="s">
        <v>49</v>
      </c>
    </row>
    <row r="9" spans="2:17" ht="16.5" thickBot="1" x14ac:dyDescent="0.3">
      <c r="B9" s="2" t="s">
        <v>14</v>
      </c>
      <c r="C9" s="4">
        <v>64</v>
      </c>
      <c r="D9" s="4">
        <v>26</v>
      </c>
      <c r="E9" s="4">
        <v>1</v>
      </c>
      <c r="F9" s="4">
        <f t="shared" ref="F9:F11" si="0">SUM(C9:E9)</f>
        <v>91</v>
      </c>
      <c r="G9" s="4"/>
      <c r="I9" s="2" t="s">
        <v>50</v>
      </c>
      <c r="J9" s="4">
        <v>273</v>
      </c>
      <c r="K9" s="4">
        <f>J9*K7</f>
        <v>68.25</v>
      </c>
      <c r="L9" s="4">
        <v>104</v>
      </c>
      <c r="M9" s="4">
        <v>104</v>
      </c>
      <c r="N9" s="4">
        <v>3</v>
      </c>
      <c r="O9" s="4">
        <f>N9*O7</f>
        <v>3.5999999999999996</v>
      </c>
      <c r="P9" s="4">
        <f>J9+L9+N9</f>
        <v>380</v>
      </c>
      <c r="Q9" s="4">
        <f>K9+M9+O9</f>
        <v>175.85</v>
      </c>
    </row>
    <row r="10" spans="2:17" ht="16.5" thickBot="1" x14ac:dyDescent="0.3">
      <c r="B10" s="2" t="s">
        <v>15</v>
      </c>
      <c r="C10" s="4">
        <v>73</v>
      </c>
      <c r="D10" s="4">
        <v>23</v>
      </c>
      <c r="E10" s="4">
        <v>0</v>
      </c>
      <c r="F10" s="4">
        <f t="shared" si="0"/>
        <v>96</v>
      </c>
      <c r="G10" s="4"/>
      <c r="I10" s="2" t="s">
        <v>51</v>
      </c>
      <c r="J10" s="4">
        <v>419</v>
      </c>
      <c r="K10" s="4">
        <f>J10*K7</f>
        <v>104.75</v>
      </c>
      <c r="L10" s="4">
        <v>130</v>
      </c>
      <c r="M10" s="4">
        <v>130</v>
      </c>
      <c r="N10" s="4">
        <v>3</v>
      </c>
      <c r="O10" s="4">
        <f>N10*O7</f>
        <v>3.5999999999999996</v>
      </c>
      <c r="P10" s="4">
        <f t="shared" ref="P10:P14" si="1">J10+L10+N10</f>
        <v>552</v>
      </c>
      <c r="Q10" s="4">
        <f t="shared" ref="Q10:Q14" si="2">K10+M10+O10</f>
        <v>238.35</v>
      </c>
    </row>
    <row r="11" spans="2:17" ht="16.5" thickBot="1" x14ac:dyDescent="0.3">
      <c r="B11" s="2" t="s">
        <v>16</v>
      </c>
      <c r="C11" s="4">
        <v>85</v>
      </c>
      <c r="D11" s="4">
        <v>32</v>
      </c>
      <c r="E11" s="4">
        <v>2</v>
      </c>
      <c r="F11" s="4">
        <f t="shared" si="0"/>
        <v>119</v>
      </c>
      <c r="G11" s="4"/>
      <c r="I11" s="2" t="s">
        <v>52</v>
      </c>
      <c r="J11" s="4">
        <v>219</v>
      </c>
      <c r="K11" s="4">
        <f>J11*K7</f>
        <v>54.75</v>
      </c>
      <c r="L11" s="4">
        <v>82</v>
      </c>
      <c r="M11" s="4">
        <v>82</v>
      </c>
      <c r="N11" s="4">
        <v>4</v>
      </c>
      <c r="O11" s="4">
        <f>N11*O7</f>
        <v>4.8</v>
      </c>
      <c r="P11" s="4">
        <f t="shared" si="1"/>
        <v>305</v>
      </c>
      <c r="Q11" s="4">
        <f t="shared" si="2"/>
        <v>141.55000000000001</v>
      </c>
    </row>
    <row r="12" spans="2:17" ht="16.5" thickBot="1" x14ac:dyDescent="0.3">
      <c r="B12" s="22" t="s">
        <v>17</v>
      </c>
      <c r="C12" s="34">
        <f>SUM(C8:C11)</f>
        <v>273</v>
      </c>
      <c r="D12" s="34">
        <f t="shared" ref="D12:E12" si="3">SUM(D8:D11)</f>
        <v>104</v>
      </c>
      <c r="E12" s="34">
        <f t="shared" si="3"/>
        <v>3</v>
      </c>
      <c r="F12" s="34"/>
      <c r="G12" s="34"/>
      <c r="I12" s="2" t="s">
        <v>53</v>
      </c>
      <c r="J12" s="4">
        <v>165</v>
      </c>
      <c r="K12" s="4">
        <f>J12*K7</f>
        <v>41.25</v>
      </c>
      <c r="L12" s="4">
        <v>63</v>
      </c>
      <c r="M12" s="4">
        <v>63</v>
      </c>
      <c r="N12" s="4">
        <v>5</v>
      </c>
      <c r="O12" s="4">
        <f>N12*O7</f>
        <v>6</v>
      </c>
      <c r="P12" s="4">
        <f t="shared" si="1"/>
        <v>233</v>
      </c>
      <c r="Q12" s="4">
        <f t="shared" si="2"/>
        <v>110.25</v>
      </c>
    </row>
    <row r="13" spans="2:17" ht="16.5" thickBot="1" x14ac:dyDescent="0.3">
      <c r="B13" s="13" t="s">
        <v>60</v>
      </c>
      <c r="C13" s="35"/>
      <c r="D13" s="35"/>
      <c r="E13" s="35"/>
      <c r="F13" s="35"/>
      <c r="G13" s="35"/>
      <c r="I13" s="2" t="s">
        <v>54</v>
      </c>
      <c r="J13" s="4">
        <v>206</v>
      </c>
      <c r="K13" s="4">
        <f>J13*K7</f>
        <v>51.5</v>
      </c>
      <c r="L13" s="4">
        <v>99</v>
      </c>
      <c r="M13" s="4">
        <v>99</v>
      </c>
      <c r="N13" s="4">
        <v>8</v>
      </c>
      <c r="O13" s="4">
        <f>N13*O7</f>
        <v>9.6</v>
      </c>
      <c r="P13" s="4">
        <f t="shared" si="1"/>
        <v>313</v>
      </c>
      <c r="Q13" s="4">
        <f t="shared" si="2"/>
        <v>160.1</v>
      </c>
    </row>
    <row r="14" spans="2:17" ht="16.5" thickBot="1" x14ac:dyDescent="0.3">
      <c r="B14" s="2" t="s">
        <v>18</v>
      </c>
      <c r="C14" s="4">
        <v>82</v>
      </c>
      <c r="D14" s="4">
        <v>26</v>
      </c>
      <c r="E14" s="4">
        <v>1</v>
      </c>
      <c r="F14" s="4">
        <f>SUM(C14:E14)</f>
        <v>109</v>
      </c>
      <c r="G14" s="4"/>
      <c r="I14" s="2" t="s">
        <v>55</v>
      </c>
      <c r="J14" s="4">
        <v>325</v>
      </c>
      <c r="K14" s="4">
        <f>J14*K7</f>
        <v>81.25</v>
      </c>
      <c r="L14" s="4">
        <v>214</v>
      </c>
      <c r="M14" s="4">
        <v>214</v>
      </c>
      <c r="N14" s="4">
        <v>4</v>
      </c>
      <c r="O14" s="4">
        <f>N14*O7</f>
        <v>4.8</v>
      </c>
      <c r="P14" s="4">
        <f t="shared" si="1"/>
        <v>543</v>
      </c>
      <c r="Q14" s="4">
        <f t="shared" si="2"/>
        <v>300.05</v>
      </c>
    </row>
    <row r="15" spans="2:17" ht="16.5" thickBot="1" x14ac:dyDescent="0.3">
      <c r="B15" s="2" t="s">
        <v>19</v>
      </c>
      <c r="C15" s="4">
        <v>104</v>
      </c>
      <c r="D15" s="4">
        <v>36</v>
      </c>
      <c r="E15" s="4">
        <v>0</v>
      </c>
      <c r="F15" s="4">
        <f t="shared" ref="F15:F17" si="4">SUM(C15:E15)</f>
        <v>140</v>
      </c>
      <c r="G15" s="4"/>
    </row>
    <row r="16" spans="2:17" ht="16.5" thickBot="1" x14ac:dyDescent="0.3">
      <c r="B16" s="2" t="s">
        <v>20</v>
      </c>
      <c r="C16" s="4">
        <v>117</v>
      </c>
      <c r="D16" s="4">
        <v>35</v>
      </c>
      <c r="E16" s="4">
        <v>1</v>
      </c>
      <c r="F16" s="4">
        <f t="shared" si="4"/>
        <v>153</v>
      </c>
      <c r="G16" s="4"/>
    </row>
    <row r="17" spans="2:7" ht="16.5" thickBot="1" x14ac:dyDescent="0.3">
      <c r="B17" s="2" t="s">
        <v>21</v>
      </c>
      <c r="C17" s="4">
        <v>116</v>
      </c>
      <c r="D17" s="4">
        <v>33</v>
      </c>
      <c r="E17" s="4">
        <v>1</v>
      </c>
      <c r="F17" s="4">
        <f t="shared" si="4"/>
        <v>150</v>
      </c>
      <c r="G17" s="4"/>
    </row>
    <row r="18" spans="2:7" ht="15.75" x14ac:dyDescent="0.25">
      <c r="B18" s="22" t="s">
        <v>17</v>
      </c>
      <c r="C18" s="34">
        <f>SUM(C14:C17)</f>
        <v>419</v>
      </c>
      <c r="D18" s="34">
        <f t="shared" ref="D18:E18" si="5">SUM(D14:D17)</f>
        <v>130</v>
      </c>
      <c r="E18" s="34">
        <f t="shared" si="5"/>
        <v>3</v>
      </c>
      <c r="F18" s="34"/>
      <c r="G18" s="34"/>
    </row>
    <row r="19" spans="2:7" ht="16.5" thickBot="1" x14ac:dyDescent="0.3">
      <c r="B19" s="13" t="s">
        <v>60</v>
      </c>
      <c r="C19" s="35"/>
      <c r="D19" s="35"/>
      <c r="E19" s="35"/>
      <c r="F19" s="35"/>
      <c r="G19" s="35"/>
    </row>
    <row r="20" spans="2:7" ht="16.5" thickBot="1" x14ac:dyDescent="0.3">
      <c r="B20" s="2" t="s">
        <v>22</v>
      </c>
      <c r="C20" s="4">
        <v>52</v>
      </c>
      <c r="D20" s="4">
        <v>23</v>
      </c>
      <c r="E20" s="4">
        <v>0</v>
      </c>
      <c r="F20" s="4">
        <f>SUM(C20:E20)</f>
        <v>75</v>
      </c>
      <c r="G20" s="4"/>
    </row>
    <row r="21" spans="2:7" ht="16.5" thickBot="1" x14ac:dyDescent="0.3">
      <c r="B21" s="2" t="s">
        <v>23</v>
      </c>
      <c r="C21" s="4">
        <v>58</v>
      </c>
      <c r="D21" s="4">
        <v>18</v>
      </c>
      <c r="E21" s="4">
        <v>2</v>
      </c>
      <c r="F21" s="4">
        <f t="shared" ref="F21:F23" si="6">SUM(C21:E21)</f>
        <v>78</v>
      </c>
      <c r="G21" s="4"/>
    </row>
    <row r="22" spans="2:7" ht="16.5" thickBot="1" x14ac:dyDescent="0.3">
      <c r="B22" s="2" t="s">
        <v>24</v>
      </c>
      <c r="C22" s="4">
        <v>43</v>
      </c>
      <c r="D22" s="4">
        <v>20</v>
      </c>
      <c r="E22" s="4">
        <v>1</v>
      </c>
      <c r="F22" s="4">
        <f t="shared" si="6"/>
        <v>64</v>
      </c>
      <c r="G22" s="4"/>
    </row>
    <row r="23" spans="2:7" ht="16.5" thickBot="1" x14ac:dyDescent="0.3">
      <c r="B23" s="2" t="s">
        <v>25</v>
      </c>
      <c r="C23" s="4">
        <v>66</v>
      </c>
      <c r="D23" s="4">
        <v>21</v>
      </c>
      <c r="E23" s="4">
        <v>1</v>
      </c>
      <c r="F23" s="4">
        <f t="shared" si="6"/>
        <v>88</v>
      </c>
      <c r="G23" s="4"/>
    </row>
    <row r="24" spans="2:7" ht="15.75" x14ac:dyDescent="0.25">
      <c r="B24" s="22" t="s">
        <v>17</v>
      </c>
      <c r="C24" s="34">
        <f>SUM(C20:C23)</f>
        <v>219</v>
      </c>
      <c r="D24" s="34">
        <f t="shared" ref="D24:E24" si="7">SUM(D20:D23)</f>
        <v>82</v>
      </c>
      <c r="E24" s="34">
        <f t="shared" si="7"/>
        <v>4</v>
      </c>
      <c r="F24" s="34"/>
      <c r="G24" s="34"/>
    </row>
    <row r="25" spans="2:7" ht="16.5" thickBot="1" x14ac:dyDescent="0.3">
      <c r="B25" s="13" t="s">
        <v>60</v>
      </c>
      <c r="C25" s="35"/>
      <c r="D25" s="35"/>
      <c r="E25" s="35"/>
      <c r="F25" s="35"/>
      <c r="G25" s="35"/>
    </row>
    <row r="26" spans="2:7" ht="16.5" thickBot="1" x14ac:dyDescent="0.3">
      <c r="B26" s="2" t="s">
        <v>26</v>
      </c>
      <c r="C26" s="4">
        <v>47</v>
      </c>
      <c r="D26" s="4">
        <v>13</v>
      </c>
      <c r="E26" s="4">
        <v>2</v>
      </c>
      <c r="F26" s="4">
        <f>SUM(C26:E26)</f>
        <v>62</v>
      </c>
      <c r="G26" s="4"/>
    </row>
    <row r="27" spans="2:7" ht="16.5" thickBot="1" x14ac:dyDescent="0.3">
      <c r="B27" s="2" t="s">
        <v>27</v>
      </c>
      <c r="C27" s="4">
        <v>32</v>
      </c>
      <c r="D27" s="4">
        <v>16</v>
      </c>
      <c r="E27" s="4">
        <v>2</v>
      </c>
      <c r="F27" s="4">
        <f t="shared" ref="F27:F29" si="8">SUM(C27:E27)</f>
        <v>50</v>
      </c>
      <c r="G27" s="4"/>
    </row>
    <row r="28" spans="2:7" ht="16.5" thickBot="1" x14ac:dyDescent="0.3">
      <c r="B28" s="2" t="s">
        <v>28</v>
      </c>
      <c r="C28" s="4">
        <v>44</v>
      </c>
      <c r="D28" s="4">
        <v>15</v>
      </c>
      <c r="E28" s="4">
        <v>1</v>
      </c>
      <c r="F28" s="4">
        <f t="shared" si="8"/>
        <v>60</v>
      </c>
      <c r="G28" s="4"/>
    </row>
    <row r="29" spans="2:7" ht="16.5" thickBot="1" x14ac:dyDescent="0.3">
      <c r="B29" s="2" t="s">
        <v>29</v>
      </c>
      <c r="C29" s="4">
        <v>42</v>
      </c>
      <c r="D29" s="4">
        <v>19</v>
      </c>
      <c r="E29" s="4">
        <v>0</v>
      </c>
      <c r="F29" s="4">
        <f t="shared" si="8"/>
        <v>61</v>
      </c>
      <c r="G29" s="4"/>
    </row>
    <row r="30" spans="2:7" ht="15.75" x14ac:dyDescent="0.25">
      <c r="B30" s="22" t="s">
        <v>17</v>
      </c>
      <c r="C30" s="34">
        <f>SUM(C26:C29)</f>
        <v>165</v>
      </c>
      <c r="D30" s="34">
        <f t="shared" ref="D30:E30" si="9">SUM(D26:D29)</f>
        <v>63</v>
      </c>
      <c r="E30" s="34">
        <f t="shared" si="9"/>
        <v>5</v>
      </c>
      <c r="F30" s="34"/>
      <c r="G30" s="34"/>
    </row>
    <row r="31" spans="2:7" ht="16.5" thickBot="1" x14ac:dyDescent="0.3">
      <c r="B31" s="13" t="s">
        <v>60</v>
      </c>
      <c r="C31" s="35"/>
      <c r="D31" s="35"/>
      <c r="E31" s="35"/>
      <c r="F31" s="35"/>
      <c r="G31" s="35"/>
    </row>
    <row r="32" spans="2:7" ht="16.5" thickBot="1" x14ac:dyDescent="0.3">
      <c r="B32" s="2" t="s">
        <v>30</v>
      </c>
      <c r="C32" s="4">
        <v>38</v>
      </c>
      <c r="D32" s="4">
        <v>16</v>
      </c>
      <c r="E32" s="4">
        <v>3</v>
      </c>
      <c r="F32" s="4">
        <f>SUM(C32:E32)</f>
        <v>57</v>
      </c>
      <c r="G32" s="4"/>
    </row>
    <row r="33" spans="2:7" ht="16.5" thickBot="1" x14ac:dyDescent="0.3">
      <c r="B33" s="2" t="s">
        <v>31</v>
      </c>
      <c r="C33" s="4">
        <v>49</v>
      </c>
      <c r="D33" s="4">
        <v>21</v>
      </c>
      <c r="E33" s="4">
        <v>1</v>
      </c>
      <c r="F33" s="4">
        <f t="shared" ref="F33:F35" si="10">SUM(C33:E33)</f>
        <v>71</v>
      </c>
      <c r="G33" s="4"/>
    </row>
    <row r="34" spans="2:7" ht="16.5" thickBot="1" x14ac:dyDescent="0.3">
      <c r="B34" s="2" t="s">
        <v>32</v>
      </c>
      <c r="C34" s="4">
        <v>33</v>
      </c>
      <c r="D34" s="4">
        <v>19</v>
      </c>
      <c r="E34" s="4">
        <v>2</v>
      </c>
      <c r="F34" s="4">
        <f t="shared" si="10"/>
        <v>54</v>
      </c>
      <c r="G34" s="4"/>
    </row>
    <row r="35" spans="2:7" ht="16.5" thickBot="1" x14ac:dyDescent="0.3">
      <c r="B35" s="2" t="s">
        <v>33</v>
      </c>
      <c r="C35" s="4">
        <v>86</v>
      </c>
      <c r="D35" s="4">
        <v>43</v>
      </c>
      <c r="E35" s="4">
        <v>2</v>
      </c>
      <c r="F35" s="4">
        <f t="shared" si="10"/>
        <v>131</v>
      </c>
      <c r="G35" s="4"/>
    </row>
    <row r="36" spans="2:7" ht="15.75" x14ac:dyDescent="0.25">
      <c r="B36" s="22" t="s">
        <v>17</v>
      </c>
      <c r="C36" s="34">
        <f>SUM(C32:C35)</f>
        <v>206</v>
      </c>
      <c r="D36" s="34">
        <f t="shared" ref="D36:E36" si="11">SUM(D32:D35)</f>
        <v>99</v>
      </c>
      <c r="E36" s="34">
        <f t="shared" si="11"/>
        <v>8</v>
      </c>
      <c r="F36" s="34"/>
      <c r="G36" s="34"/>
    </row>
    <row r="37" spans="2:7" ht="16.5" thickBot="1" x14ac:dyDescent="0.3">
      <c r="B37" s="13" t="s">
        <v>60</v>
      </c>
      <c r="C37" s="35"/>
      <c r="D37" s="35"/>
      <c r="E37" s="35"/>
      <c r="F37" s="35"/>
      <c r="G37" s="35"/>
    </row>
    <row r="38" spans="2:7" ht="16.5" thickBot="1" x14ac:dyDescent="0.3">
      <c r="B38" s="2" t="s">
        <v>34</v>
      </c>
      <c r="C38" s="4">
        <v>81</v>
      </c>
      <c r="D38" s="4">
        <v>48</v>
      </c>
      <c r="E38" s="4">
        <v>1</v>
      </c>
      <c r="F38" s="4">
        <f>SUM(C38:E38)</f>
        <v>130</v>
      </c>
      <c r="G38" s="4"/>
    </row>
    <row r="39" spans="2:7" ht="16.5" thickBot="1" x14ac:dyDescent="0.3">
      <c r="B39" s="2" t="s">
        <v>35</v>
      </c>
      <c r="C39" s="4">
        <v>93</v>
      </c>
      <c r="D39" s="4">
        <v>51</v>
      </c>
      <c r="E39" s="4">
        <v>2</v>
      </c>
      <c r="F39" s="4">
        <f t="shared" ref="F39:F41" si="12">SUM(C39:E39)</f>
        <v>146</v>
      </c>
      <c r="G39" s="4"/>
    </row>
    <row r="40" spans="2:7" ht="16.5" thickBot="1" x14ac:dyDescent="0.3">
      <c r="B40" s="2" t="s">
        <v>36</v>
      </c>
      <c r="C40" s="4">
        <v>76</v>
      </c>
      <c r="D40" s="4">
        <v>54</v>
      </c>
      <c r="E40" s="4">
        <v>0</v>
      </c>
      <c r="F40" s="4">
        <f t="shared" si="12"/>
        <v>130</v>
      </c>
      <c r="G40" s="4"/>
    </row>
    <row r="41" spans="2:7" ht="16.5" thickBot="1" x14ac:dyDescent="0.3">
      <c r="B41" s="2" t="s">
        <v>37</v>
      </c>
      <c r="C41" s="4">
        <v>75</v>
      </c>
      <c r="D41" s="4">
        <v>61</v>
      </c>
      <c r="E41" s="4">
        <v>1</v>
      </c>
      <c r="F41" s="4">
        <f t="shared" si="12"/>
        <v>137</v>
      </c>
      <c r="G41" s="4"/>
    </row>
    <row r="42" spans="2:7" ht="15.75" x14ac:dyDescent="0.25">
      <c r="B42" s="22" t="s">
        <v>17</v>
      </c>
      <c r="C42" s="34">
        <f>SUM(C38:C41)</f>
        <v>325</v>
      </c>
      <c r="D42" s="34">
        <f t="shared" ref="D42:E42" si="13">SUM(D38:D41)</f>
        <v>214</v>
      </c>
      <c r="E42" s="34">
        <f t="shared" si="13"/>
        <v>4</v>
      </c>
      <c r="F42" s="34"/>
      <c r="G42" s="34"/>
    </row>
    <row r="43" spans="2:7" ht="16.5" thickBot="1" x14ac:dyDescent="0.3">
      <c r="B43" s="13" t="s">
        <v>60</v>
      </c>
      <c r="C43" s="35"/>
      <c r="D43" s="35"/>
      <c r="E43" s="35"/>
      <c r="F43" s="35"/>
      <c r="G43" s="35"/>
    </row>
  </sheetData>
  <mergeCells count="44">
    <mergeCell ref="B4:G4"/>
    <mergeCell ref="G5:G7"/>
    <mergeCell ref="C12:C13"/>
    <mergeCell ref="D12:D13"/>
    <mergeCell ref="E12:E13"/>
    <mergeCell ref="F12:F13"/>
    <mergeCell ref="G12:G13"/>
    <mergeCell ref="C24:C25"/>
    <mergeCell ref="D24:D25"/>
    <mergeCell ref="E24:E25"/>
    <mergeCell ref="F24:F25"/>
    <mergeCell ref="G24:G25"/>
    <mergeCell ref="C18:C19"/>
    <mergeCell ref="D18:D19"/>
    <mergeCell ref="E18:E19"/>
    <mergeCell ref="F18:F19"/>
    <mergeCell ref="G18:G19"/>
    <mergeCell ref="C36:C37"/>
    <mergeCell ref="D36:D37"/>
    <mergeCell ref="E36:E37"/>
    <mergeCell ref="F36:F37"/>
    <mergeCell ref="G36:G37"/>
    <mergeCell ref="C30:C31"/>
    <mergeCell ref="D30:D31"/>
    <mergeCell ref="E30:E31"/>
    <mergeCell ref="F30:F31"/>
    <mergeCell ref="G30:G31"/>
    <mergeCell ref="C42:C43"/>
    <mergeCell ref="D42:D43"/>
    <mergeCell ref="E42:E43"/>
    <mergeCell ref="F42:F43"/>
    <mergeCell ref="G42:G43"/>
    <mergeCell ref="I5:I8"/>
    <mergeCell ref="I4:Q4"/>
    <mergeCell ref="L6:M6"/>
    <mergeCell ref="N5:O5"/>
    <mergeCell ref="N6:O6"/>
    <mergeCell ref="P5:Q6"/>
    <mergeCell ref="K7:K8"/>
    <mergeCell ref="M7:M8"/>
    <mergeCell ref="O7:O8"/>
    <mergeCell ref="J6:K6"/>
    <mergeCell ref="L5:M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44"/>
  <sheetViews>
    <sheetView workbookViewId="0">
      <selection activeCell="J19" sqref="J19"/>
    </sheetView>
  </sheetViews>
  <sheetFormatPr defaultRowHeight="15" x14ac:dyDescent="0.25"/>
  <cols>
    <col min="2" max="2" width="14.140625" customWidth="1"/>
    <col min="3" max="3" width="9.7109375" customWidth="1"/>
    <col min="4" max="4" width="10.85546875" customWidth="1"/>
    <col min="5" max="5" width="10.7109375" customWidth="1"/>
    <col min="6" max="6" width="10.85546875" customWidth="1"/>
    <col min="9" max="9" width="14.140625" customWidth="1"/>
    <col min="16" max="16" width="11.85546875" customWidth="1"/>
    <col min="17" max="17" width="10.140625" customWidth="1"/>
  </cols>
  <sheetData>
    <row r="1" spans="2:17" ht="23.25" x14ac:dyDescent="0.25">
      <c r="G1" s="19" t="s">
        <v>67</v>
      </c>
      <c r="H1" s="19"/>
      <c r="I1" s="19"/>
      <c r="J1" s="19"/>
      <c r="K1" s="19"/>
    </row>
    <row r="3" spans="2:17" ht="15.75" thickBot="1" x14ac:dyDescent="0.3"/>
    <row r="4" spans="2:17" ht="16.5" customHeight="1" thickBot="1" x14ac:dyDescent="0.3">
      <c r="B4" s="26" t="s">
        <v>59</v>
      </c>
      <c r="C4" s="27"/>
      <c r="D4" s="27"/>
      <c r="E4" s="27"/>
      <c r="F4" s="27"/>
      <c r="G4" s="28"/>
      <c r="H4" s="20"/>
      <c r="I4" s="26" t="s">
        <v>58</v>
      </c>
      <c r="J4" s="27"/>
      <c r="K4" s="27"/>
      <c r="L4" s="27"/>
      <c r="M4" s="27"/>
      <c r="N4" s="27"/>
      <c r="O4" s="27"/>
      <c r="P4" s="27"/>
      <c r="Q4" s="28"/>
    </row>
    <row r="5" spans="2:17" ht="31.5" x14ac:dyDescent="0.25">
      <c r="B5" s="1" t="s">
        <v>0</v>
      </c>
      <c r="C5" s="3" t="s">
        <v>3</v>
      </c>
      <c r="D5" s="3" t="s">
        <v>5</v>
      </c>
      <c r="E5" s="3" t="s">
        <v>5</v>
      </c>
      <c r="F5" s="3" t="s">
        <v>8</v>
      </c>
      <c r="G5" s="24"/>
      <c r="H5" s="20"/>
      <c r="I5" s="24" t="s">
        <v>39</v>
      </c>
      <c r="J5" s="30" t="s">
        <v>40</v>
      </c>
      <c r="K5" s="31"/>
      <c r="L5" s="30" t="s">
        <v>41</v>
      </c>
      <c r="M5" s="31"/>
      <c r="N5" s="30" t="s">
        <v>42</v>
      </c>
      <c r="O5" s="31"/>
      <c r="P5" s="30" t="s">
        <v>43</v>
      </c>
      <c r="Q5" s="31"/>
    </row>
    <row r="6" spans="2:17" ht="16.5" thickBot="1" x14ac:dyDescent="0.3">
      <c r="B6" s="1" t="s">
        <v>1</v>
      </c>
      <c r="C6" s="4" t="s">
        <v>4</v>
      </c>
      <c r="D6" s="4" t="s">
        <v>6</v>
      </c>
      <c r="E6" s="4" t="s">
        <v>7</v>
      </c>
      <c r="F6" s="3" t="s">
        <v>9</v>
      </c>
      <c r="G6" s="29"/>
      <c r="H6" s="20"/>
      <c r="I6" s="29"/>
      <c r="J6" s="32" t="s">
        <v>10</v>
      </c>
      <c r="K6" s="33"/>
      <c r="L6" s="32" t="s">
        <v>11</v>
      </c>
      <c r="M6" s="33"/>
      <c r="N6" s="32" t="s">
        <v>12</v>
      </c>
      <c r="O6" s="33"/>
      <c r="P6" s="32"/>
      <c r="Q6" s="33"/>
    </row>
    <row r="7" spans="2:17" ht="32.25" thickBot="1" x14ac:dyDescent="0.3">
      <c r="B7" s="2" t="s">
        <v>2</v>
      </c>
      <c r="C7" s="4" t="s">
        <v>10</v>
      </c>
      <c r="D7" s="4" t="s">
        <v>11</v>
      </c>
      <c r="E7" s="4" t="s">
        <v>12</v>
      </c>
      <c r="F7" s="6"/>
      <c r="G7" s="25"/>
      <c r="H7" s="20"/>
      <c r="I7" s="29"/>
      <c r="J7" s="3" t="s">
        <v>44</v>
      </c>
      <c r="K7" s="24">
        <v>0.25</v>
      </c>
      <c r="L7" s="3" t="s">
        <v>44</v>
      </c>
      <c r="M7" s="24">
        <v>1</v>
      </c>
      <c r="N7" s="3" t="s">
        <v>44</v>
      </c>
      <c r="O7" s="24">
        <v>1.2</v>
      </c>
      <c r="P7" s="3" t="s">
        <v>46</v>
      </c>
      <c r="Q7" s="3" t="s">
        <v>48</v>
      </c>
    </row>
    <row r="8" spans="2:17" ht="16.5" thickBot="1" x14ac:dyDescent="0.3">
      <c r="B8" s="2" t="s">
        <v>13</v>
      </c>
      <c r="C8" s="23">
        <v>83</v>
      </c>
      <c r="D8" s="23">
        <v>31</v>
      </c>
      <c r="E8" s="23">
        <v>1</v>
      </c>
      <c r="F8" s="4">
        <f>SUM(C8:E8)</f>
        <v>115</v>
      </c>
      <c r="G8" s="4"/>
      <c r="H8" s="20"/>
      <c r="I8" s="25"/>
      <c r="J8" s="4" t="s">
        <v>45</v>
      </c>
      <c r="K8" s="25"/>
      <c r="L8" s="4" t="s">
        <v>45</v>
      </c>
      <c r="M8" s="25"/>
      <c r="N8" s="4" t="s">
        <v>45</v>
      </c>
      <c r="O8" s="25"/>
      <c r="P8" s="4" t="s">
        <v>47</v>
      </c>
      <c r="Q8" s="4" t="s">
        <v>49</v>
      </c>
    </row>
    <row r="9" spans="2:17" ht="16.5" thickBot="1" x14ac:dyDescent="0.3">
      <c r="B9" s="2" t="s">
        <v>14</v>
      </c>
      <c r="C9" s="4">
        <v>84</v>
      </c>
      <c r="D9" s="4">
        <v>44</v>
      </c>
      <c r="E9" s="4">
        <v>1</v>
      </c>
      <c r="F9" s="4">
        <f t="shared" ref="F9:F11" si="0">SUM(C9:E9)</f>
        <v>129</v>
      </c>
      <c r="G9" s="4"/>
      <c r="H9" s="20"/>
      <c r="I9" s="2" t="s">
        <v>50</v>
      </c>
      <c r="J9" s="4">
        <v>336</v>
      </c>
      <c r="K9" s="4">
        <f>J9*K7</f>
        <v>84</v>
      </c>
      <c r="L9" s="4">
        <v>181</v>
      </c>
      <c r="M9" s="4">
        <v>181</v>
      </c>
      <c r="N9" s="4">
        <v>5</v>
      </c>
      <c r="O9" s="4">
        <f>N9*O7</f>
        <v>6</v>
      </c>
      <c r="P9" s="4">
        <f>J9+L9+N9</f>
        <v>522</v>
      </c>
      <c r="Q9" s="4">
        <f>K9+M9+O9</f>
        <v>271</v>
      </c>
    </row>
    <row r="10" spans="2:17" ht="16.5" thickBot="1" x14ac:dyDescent="0.3">
      <c r="B10" s="2" t="s">
        <v>15</v>
      </c>
      <c r="C10" s="4">
        <v>76</v>
      </c>
      <c r="D10" s="4">
        <v>47</v>
      </c>
      <c r="E10" s="4">
        <v>0</v>
      </c>
      <c r="F10" s="4">
        <f t="shared" si="0"/>
        <v>123</v>
      </c>
      <c r="G10" s="4"/>
      <c r="H10" s="20"/>
      <c r="I10" s="2" t="s">
        <v>51</v>
      </c>
      <c r="J10" s="4">
        <v>369</v>
      </c>
      <c r="K10" s="4">
        <f>J10*K7</f>
        <v>92.25</v>
      </c>
      <c r="L10" s="4">
        <v>222</v>
      </c>
      <c r="M10" s="4">
        <v>222</v>
      </c>
      <c r="N10" s="4">
        <v>3</v>
      </c>
      <c r="O10" s="4">
        <f>N10*O7</f>
        <v>3.5999999999999996</v>
      </c>
      <c r="P10" s="4">
        <f t="shared" ref="P10:P14" si="1">J10+L10+N10</f>
        <v>594</v>
      </c>
      <c r="Q10" s="4">
        <f t="shared" ref="Q10:Q14" si="2">K10+M10+O10</f>
        <v>317.85000000000002</v>
      </c>
    </row>
    <row r="11" spans="2:17" ht="16.5" thickBot="1" x14ac:dyDescent="0.3">
      <c r="B11" s="2" t="s">
        <v>16</v>
      </c>
      <c r="C11" s="4">
        <v>93</v>
      </c>
      <c r="D11" s="4">
        <v>59</v>
      </c>
      <c r="E11" s="4">
        <v>3</v>
      </c>
      <c r="F11" s="4">
        <f t="shared" si="0"/>
        <v>155</v>
      </c>
      <c r="G11" s="4"/>
      <c r="H11" s="20"/>
      <c r="I11" s="2" t="s">
        <v>52</v>
      </c>
      <c r="J11" s="4">
        <v>145</v>
      </c>
      <c r="K11" s="4">
        <f>J11*K7</f>
        <v>36.25</v>
      </c>
      <c r="L11" s="4">
        <v>76</v>
      </c>
      <c r="M11" s="4">
        <v>76</v>
      </c>
      <c r="N11" s="4">
        <v>6</v>
      </c>
      <c r="O11" s="4">
        <f>N11*O7</f>
        <v>7.1999999999999993</v>
      </c>
      <c r="P11" s="4">
        <f t="shared" si="1"/>
        <v>227</v>
      </c>
      <c r="Q11" s="4">
        <f t="shared" si="2"/>
        <v>119.45</v>
      </c>
    </row>
    <row r="12" spans="2:17" ht="16.5" thickBot="1" x14ac:dyDescent="0.3">
      <c r="B12" s="22" t="s">
        <v>17</v>
      </c>
      <c r="C12" s="34">
        <f>SUM(C8:C11)</f>
        <v>336</v>
      </c>
      <c r="D12" s="34">
        <f t="shared" ref="D12:E12" si="3">SUM(D8:D11)</f>
        <v>181</v>
      </c>
      <c r="E12" s="34">
        <f t="shared" si="3"/>
        <v>5</v>
      </c>
      <c r="F12" s="34"/>
      <c r="G12" s="34"/>
      <c r="H12" s="20"/>
      <c r="I12" s="2" t="s">
        <v>53</v>
      </c>
      <c r="J12" s="4">
        <v>132</v>
      </c>
      <c r="K12" s="4">
        <f>J12*K7</f>
        <v>33</v>
      </c>
      <c r="L12" s="4">
        <v>76</v>
      </c>
      <c r="M12" s="4">
        <v>76</v>
      </c>
      <c r="N12" s="4">
        <v>3</v>
      </c>
      <c r="O12" s="4">
        <f>N12*O7</f>
        <v>3.5999999999999996</v>
      </c>
      <c r="P12" s="4">
        <f t="shared" si="1"/>
        <v>211</v>
      </c>
      <c r="Q12" s="4">
        <f t="shared" si="2"/>
        <v>112.6</v>
      </c>
    </row>
    <row r="13" spans="2:17" ht="16.5" thickBot="1" x14ac:dyDescent="0.3">
      <c r="B13" s="13" t="s">
        <v>60</v>
      </c>
      <c r="C13" s="35"/>
      <c r="D13" s="35"/>
      <c r="E13" s="35"/>
      <c r="F13" s="35"/>
      <c r="G13" s="35"/>
      <c r="H13" s="20"/>
      <c r="I13" s="2" t="s">
        <v>54</v>
      </c>
      <c r="J13" s="4">
        <v>205</v>
      </c>
      <c r="K13" s="4">
        <f>J13*K7</f>
        <v>51.25</v>
      </c>
      <c r="L13" s="4">
        <v>102</v>
      </c>
      <c r="M13" s="4">
        <v>102</v>
      </c>
      <c r="N13" s="4">
        <v>8</v>
      </c>
      <c r="O13" s="4">
        <f>N13*O7</f>
        <v>9.6</v>
      </c>
      <c r="P13" s="4">
        <f t="shared" si="1"/>
        <v>315</v>
      </c>
      <c r="Q13" s="4">
        <f t="shared" si="2"/>
        <v>162.85</v>
      </c>
    </row>
    <row r="14" spans="2:17" ht="16.5" thickBot="1" x14ac:dyDescent="0.3">
      <c r="B14" s="2" t="s">
        <v>18</v>
      </c>
      <c r="C14" s="4">
        <v>79</v>
      </c>
      <c r="D14" s="4">
        <v>66</v>
      </c>
      <c r="E14" s="4">
        <v>0</v>
      </c>
      <c r="F14" s="4">
        <f>SUM(C14:E14)</f>
        <v>145</v>
      </c>
      <c r="G14" s="4"/>
      <c r="H14" s="20"/>
      <c r="I14" s="2" t="s">
        <v>55</v>
      </c>
      <c r="J14" s="4">
        <v>322</v>
      </c>
      <c r="K14" s="4">
        <f>J14*K7</f>
        <v>80.5</v>
      </c>
      <c r="L14" s="4">
        <v>225</v>
      </c>
      <c r="M14" s="4">
        <v>225</v>
      </c>
      <c r="N14" s="4">
        <v>6</v>
      </c>
      <c r="O14" s="4">
        <f>N14*O7</f>
        <v>7.1999999999999993</v>
      </c>
      <c r="P14" s="4">
        <f t="shared" si="1"/>
        <v>553</v>
      </c>
      <c r="Q14" s="4">
        <f t="shared" si="2"/>
        <v>312.7</v>
      </c>
    </row>
    <row r="15" spans="2:17" ht="16.5" thickBot="1" x14ac:dyDescent="0.3">
      <c r="B15" s="2" t="s">
        <v>19</v>
      </c>
      <c r="C15" s="4">
        <v>97</v>
      </c>
      <c r="D15" s="4">
        <v>54</v>
      </c>
      <c r="E15" s="4">
        <v>0</v>
      </c>
      <c r="F15" s="4">
        <f t="shared" ref="F15:F17" si="4">SUM(C15:E15)</f>
        <v>151</v>
      </c>
      <c r="G15" s="4"/>
      <c r="H15" s="20"/>
    </row>
    <row r="16" spans="2:17" ht="16.5" thickBot="1" x14ac:dyDescent="0.3">
      <c r="B16" s="2" t="s">
        <v>20</v>
      </c>
      <c r="C16" s="4">
        <v>91</v>
      </c>
      <c r="D16" s="4">
        <v>59</v>
      </c>
      <c r="E16" s="4">
        <v>1</v>
      </c>
      <c r="F16" s="4">
        <f t="shared" si="4"/>
        <v>151</v>
      </c>
      <c r="G16" s="4"/>
      <c r="H16" s="20"/>
    </row>
    <row r="17" spans="2:8" ht="16.5" thickBot="1" x14ac:dyDescent="0.3">
      <c r="B17" s="2" t="s">
        <v>21</v>
      </c>
      <c r="C17" s="4">
        <v>102</v>
      </c>
      <c r="D17" s="4">
        <v>43</v>
      </c>
      <c r="E17" s="4">
        <v>2</v>
      </c>
      <c r="F17" s="4">
        <f t="shared" si="4"/>
        <v>147</v>
      </c>
      <c r="G17" s="4"/>
      <c r="H17" s="20"/>
    </row>
    <row r="18" spans="2:8" ht="15.75" x14ac:dyDescent="0.25">
      <c r="B18" s="22" t="s">
        <v>17</v>
      </c>
      <c r="C18" s="34">
        <f>SUM(C14:C17)</f>
        <v>369</v>
      </c>
      <c r="D18" s="34">
        <f t="shared" ref="D18:E18" si="5">SUM(D14:D17)</f>
        <v>222</v>
      </c>
      <c r="E18" s="34">
        <f t="shared" si="5"/>
        <v>3</v>
      </c>
      <c r="F18" s="34"/>
      <c r="G18" s="34"/>
      <c r="H18" s="20"/>
    </row>
    <row r="19" spans="2:8" ht="16.5" thickBot="1" x14ac:dyDescent="0.3">
      <c r="B19" s="13" t="s">
        <v>60</v>
      </c>
      <c r="C19" s="35"/>
      <c r="D19" s="35"/>
      <c r="E19" s="35"/>
      <c r="F19" s="35"/>
      <c r="G19" s="35"/>
      <c r="H19" s="20"/>
    </row>
    <row r="20" spans="2:8" ht="16.5" thickBot="1" x14ac:dyDescent="0.3">
      <c r="B20" s="2" t="s">
        <v>22</v>
      </c>
      <c r="C20" s="4">
        <v>44</v>
      </c>
      <c r="D20" s="4">
        <v>16</v>
      </c>
      <c r="E20" s="4">
        <v>1</v>
      </c>
      <c r="F20" s="4">
        <f>SUM(C20:E20)</f>
        <v>61</v>
      </c>
      <c r="G20" s="4"/>
      <c r="H20" s="20"/>
    </row>
    <row r="21" spans="2:8" ht="16.5" thickBot="1" x14ac:dyDescent="0.3">
      <c r="B21" s="2" t="s">
        <v>23</v>
      </c>
      <c r="C21" s="4">
        <v>33</v>
      </c>
      <c r="D21" s="4">
        <v>23</v>
      </c>
      <c r="E21" s="4">
        <v>1</v>
      </c>
      <c r="F21" s="4">
        <f t="shared" ref="F21:F23" si="6">SUM(C21:E21)</f>
        <v>57</v>
      </c>
      <c r="G21" s="4"/>
      <c r="H21" s="20"/>
    </row>
    <row r="22" spans="2:8" ht="16.5" thickBot="1" x14ac:dyDescent="0.3">
      <c r="B22" s="2" t="s">
        <v>24</v>
      </c>
      <c r="C22" s="4">
        <v>32</v>
      </c>
      <c r="D22" s="4">
        <v>19</v>
      </c>
      <c r="E22" s="4">
        <v>1</v>
      </c>
      <c r="F22" s="4">
        <f t="shared" si="6"/>
        <v>52</v>
      </c>
      <c r="G22" s="4"/>
      <c r="H22" s="20"/>
    </row>
    <row r="23" spans="2:8" ht="16.5" thickBot="1" x14ac:dyDescent="0.3">
      <c r="B23" s="2" t="s">
        <v>25</v>
      </c>
      <c r="C23" s="4">
        <v>36</v>
      </c>
      <c r="D23" s="4">
        <v>18</v>
      </c>
      <c r="E23" s="4">
        <v>3</v>
      </c>
      <c r="F23" s="4">
        <f t="shared" si="6"/>
        <v>57</v>
      </c>
      <c r="G23" s="4"/>
      <c r="H23" s="20"/>
    </row>
    <row r="24" spans="2:8" ht="15.75" x14ac:dyDescent="0.25">
      <c r="B24" s="22" t="s">
        <v>17</v>
      </c>
      <c r="C24" s="34">
        <f>SUM(C20:C23)</f>
        <v>145</v>
      </c>
      <c r="D24" s="34">
        <f t="shared" ref="D24:E24" si="7">SUM(D20:D23)</f>
        <v>76</v>
      </c>
      <c r="E24" s="34">
        <f t="shared" si="7"/>
        <v>6</v>
      </c>
      <c r="F24" s="34"/>
      <c r="G24" s="34"/>
      <c r="H24" s="20"/>
    </row>
    <row r="25" spans="2:8" ht="16.5" thickBot="1" x14ac:dyDescent="0.3">
      <c r="B25" s="13" t="s">
        <v>60</v>
      </c>
      <c r="C25" s="35"/>
      <c r="D25" s="35"/>
      <c r="E25" s="35"/>
      <c r="F25" s="35"/>
      <c r="G25" s="35"/>
      <c r="H25" s="20"/>
    </row>
    <row r="26" spans="2:8" ht="16.5" thickBot="1" x14ac:dyDescent="0.3">
      <c r="B26" s="2" t="s">
        <v>26</v>
      </c>
      <c r="C26" s="4">
        <v>31</v>
      </c>
      <c r="D26" s="4">
        <v>16</v>
      </c>
      <c r="E26" s="4">
        <v>1</v>
      </c>
      <c r="F26" s="4">
        <f>SUM(C26:E26)</f>
        <v>48</v>
      </c>
      <c r="G26" s="4"/>
      <c r="H26" s="20"/>
    </row>
    <row r="27" spans="2:8" ht="16.5" thickBot="1" x14ac:dyDescent="0.3">
      <c r="B27" s="2" t="s">
        <v>27</v>
      </c>
      <c r="C27" s="4">
        <v>32</v>
      </c>
      <c r="D27" s="4">
        <v>21</v>
      </c>
      <c r="E27" s="4">
        <v>0</v>
      </c>
      <c r="F27" s="4">
        <f t="shared" ref="F27:F29" si="8">SUM(C27:E27)</f>
        <v>53</v>
      </c>
      <c r="G27" s="4"/>
      <c r="H27" s="20"/>
    </row>
    <row r="28" spans="2:8" ht="16.5" thickBot="1" x14ac:dyDescent="0.3">
      <c r="B28" s="2" t="s">
        <v>28</v>
      </c>
      <c r="C28" s="4">
        <v>33</v>
      </c>
      <c r="D28" s="4">
        <v>17</v>
      </c>
      <c r="E28" s="4">
        <v>0</v>
      </c>
      <c r="F28" s="4">
        <f t="shared" si="8"/>
        <v>50</v>
      </c>
      <c r="G28" s="4"/>
      <c r="H28" s="20"/>
    </row>
    <row r="29" spans="2:8" ht="16.5" thickBot="1" x14ac:dyDescent="0.3">
      <c r="B29" s="2" t="s">
        <v>29</v>
      </c>
      <c r="C29" s="4">
        <v>36</v>
      </c>
      <c r="D29" s="4">
        <v>22</v>
      </c>
      <c r="E29" s="4">
        <v>2</v>
      </c>
      <c r="F29" s="4">
        <f t="shared" si="8"/>
        <v>60</v>
      </c>
      <c r="G29" s="4"/>
      <c r="H29" s="20"/>
    </row>
    <row r="30" spans="2:8" ht="15.75" x14ac:dyDescent="0.25">
      <c r="B30" s="22" t="s">
        <v>17</v>
      </c>
      <c r="C30" s="34">
        <f>SUM(C26:C29)</f>
        <v>132</v>
      </c>
      <c r="D30" s="34">
        <f t="shared" ref="D30:E30" si="9">SUM(D26:D29)</f>
        <v>76</v>
      </c>
      <c r="E30" s="34">
        <f t="shared" si="9"/>
        <v>3</v>
      </c>
      <c r="F30" s="34"/>
      <c r="G30" s="34"/>
      <c r="H30" s="20"/>
    </row>
    <row r="31" spans="2:8" ht="16.5" thickBot="1" x14ac:dyDescent="0.3">
      <c r="B31" s="13" t="s">
        <v>60</v>
      </c>
      <c r="C31" s="35"/>
      <c r="D31" s="35"/>
      <c r="E31" s="35"/>
      <c r="F31" s="35"/>
      <c r="G31" s="35"/>
      <c r="H31" s="20"/>
    </row>
    <row r="32" spans="2:8" ht="16.5" thickBot="1" x14ac:dyDescent="0.3">
      <c r="B32" s="2" t="s">
        <v>30</v>
      </c>
      <c r="C32" s="4">
        <v>38</v>
      </c>
      <c r="D32" s="4">
        <v>16</v>
      </c>
      <c r="E32" s="4">
        <v>3</v>
      </c>
      <c r="F32" s="4">
        <f>SUM(C32:E32)</f>
        <v>57</v>
      </c>
      <c r="G32" s="4"/>
      <c r="H32" s="20"/>
    </row>
    <row r="33" spans="2:8" ht="16.5" thickBot="1" x14ac:dyDescent="0.3">
      <c r="B33" s="2" t="s">
        <v>31</v>
      </c>
      <c r="C33" s="4">
        <v>49</v>
      </c>
      <c r="D33" s="4">
        <v>21</v>
      </c>
      <c r="E33" s="4">
        <v>1</v>
      </c>
      <c r="F33" s="4">
        <f t="shared" ref="F33:F35" si="10">SUM(C33:E33)</f>
        <v>71</v>
      </c>
      <c r="G33" s="4"/>
      <c r="H33" s="20"/>
    </row>
    <row r="34" spans="2:8" ht="16.5" thickBot="1" x14ac:dyDescent="0.3">
      <c r="B34" s="2" t="s">
        <v>32</v>
      </c>
      <c r="C34" s="4">
        <v>33</v>
      </c>
      <c r="D34" s="4">
        <v>18</v>
      </c>
      <c r="E34" s="4">
        <v>2</v>
      </c>
      <c r="F34" s="4">
        <f t="shared" si="10"/>
        <v>53</v>
      </c>
      <c r="G34" s="4"/>
      <c r="H34" s="20"/>
    </row>
    <row r="35" spans="2:8" ht="16.5" thickBot="1" x14ac:dyDescent="0.3">
      <c r="B35" s="2" t="s">
        <v>33</v>
      </c>
      <c r="C35" s="4">
        <v>85</v>
      </c>
      <c r="D35" s="4">
        <v>47</v>
      </c>
      <c r="E35" s="4">
        <v>2</v>
      </c>
      <c r="F35" s="4">
        <f t="shared" si="10"/>
        <v>134</v>
      </c>
      <c r="G35" s="4"/>
      <c r="H35" s="20"/>
    </row>
    <row r="36" spans="2:8" ht="15.75" x14ac:dyDescent="0.25">
      <c r="B36" s="22" t="s">
        <v>17</v>
      </c>
      <c r="C36" s="34">
        <f>SUM(C32:C35)</f>
        <v>205</v>
      </c>
      <c r="D36" s="34">
        <f t="shared" ref="D36:E36" si="11">SUM(D32:D35)</f>
        <v>102</v>
      </c>
      <c r="E36" s="34">
        <f t="shared" si="11"/>
        <v>8</v>
      </c>
      <c r="F36" s="34"/>
      <c r="G36" s="34"/>
      <c r="H36" s="20"/>
    </row>
    <row r="37" spans="2:8" ht="16.5" thickBot="1" x14ac:dyDescent="0.3">
      <c r="B37" s="13" t="s">
        <v>60</v>
      </c>
      <c r="C37" s="35"/>
      <c r="D37" s="35"/>
      <c r="E37" s="35"/>
      <c r="F37" s="35"/>
      <c r="G37" s="35"/>
      <c r="H37" s="20"/>
    </row>
    <row r="38" spans="2:8" ht="16.5" thickBot="1" x14ac:dyDescent="0.3">
      <c r="B38" s="2" t="s">
        <v>34</v>
      </c>
      <c r="C38" s="4">
        <v>83</v>
      </c>
      <c r="D38" s="4">
        <v>49</v>
      </c>
      <c r="E38" s="4">
        <v>2</v>
      </c>
      <c r="F38" s="4">
        <f>SUM(C38:E38)</f>
        <v>134</v>
      </c>
      <c r="G38" s="4"/>
      <c r="H38" s="20"/>
    </row>
    <row r="39" spans="2:8" ht="16.5" thickBot="1" x14ac:dyDescent="0.3">
      <c r="B39" s="2" t="s">
        <v>35</v>
      </c>
      <c r="C39" s="4">
        <v>91</v>
      </c>
      <c r="D39" s="4">
        <v>58</v>
      </c>
      <c r="E39" s="4">
        <v>2</v>
      </c>
      <c r="F39" s="4">
        <f t="shared" ref="F39:F41" si="12">SUM(C39:E39)</f>
        <v>151</v>
      </c>
      <c r="G39" s="4"/>
      <c r="H39" s="20"/>
    </row>
    <row r="40" spans="2:8" ht="16.5" thickBot="1" x14ac:dyDescent="0.3">
      <c r="B40" s="2" t="s">
        <v>36</v>
      </c>
      <c r="C40" s="4">
        <v>72</v>
      </c>
      <c r="D40" s="4">
        <v>55</v>
      </c>
      <c r="E40" s="4">
        <v>0</v>
      </c>
      <c r="F40" s="4">
        <f t="shared" si="12"/>
        <v>127</v>
      </c>
      <c r="G40" s="4"/>
      <c r="H40" s="20"/>
    </row>
    <row r="41" spans="2:8" ht="16.5" thickBot="1" x14ac:dyDescent="0.3">
      <c r="B41" s="2" t="s">
        <v>37</v>
      </c>
      <c r="C41" s="4">
        <v>76</v>
      </c>
      <c r="D41" s="4">
        <v>63</v>
      </c>
      <c r="E41" s="4">
        <v>2</v>
      </c>
      <c r="F41" s="4">
        <f t="shared" si="12"/>
        <v>141</v>
      </c>
      <c r="G41" s="4"/>
      <c r="H41" s="20"/>
    </row>
    <row r="42" spans="2:8" ht="15.75" x14ac:dyDescent="0.25">
      <c r="B42" s="22" t="s">
        <v>17</v>
      </c>
      <c r="C42" s="34">
        <f>SUM(C38:C41)</f>
        <v>322</v>
      </c>
      <c r="D42" s="34">
        <f t="shared" ref="D42:E42" si="13">SUM(D38:D41)</f>
        <v>225</v>
      </c>
      <c r="E42" s="34">
        <f t="shared" si="13"/>
        <v>6</v>
      </c>
      <c r="F42" s="34"/>
      <c r="G42" s="34"/>
      <c r="H42" s="20"/>
    </row>
    <row r="43" spans="2:8" ht="16.5" thickBot="1" x14ac:dyDescent="0.3">
      <c r="B43" s="13" t="s">
        <v>60</v>
      </c>
      <c r="C43" s="35"/>
      <c r="D43" s="35"/>
      <c r="E43" s="35"/>
      <c r="F43" s="35"/>
      <c r="G43" s="35"/>
      <c r="H43" s="20"/>
    </row>
    <row r="44" spans="2:8" x14ac:dyDescent="0.25">
      <c r="B44" s="20"/>
      <c r="C44" s="20"/>
      <c r="D44" s="20"/>
      <c r="E44" s="20"/>
      <c r="F44" s="20"/>
      <c r="G44" s="20"/>
      <c r="H44" s="20"/>
    </row>
  </sheetData>
  <mergeCells count="44">
    <mergeCell ref="B4:G4"/>
    <mergeCell ref="G5:G7"/>
    <mergeCell ref="C12:C13"/>
    <mergeCell ref="D12:D13"/>
    <mergeCell ref="E12:E13"/>
    <mergeCell ref="F12:F13"/>
    <mergeCell ref="G12:G13"/>
    <mergeCell ref="C24:C25"/>
    <mergeCell ref="D24:D25"/>
    <mergeCell ref="E24:E25"/>
    <mergeCell ref="F24:F25"/>
    <mergeCell ref="G24:G25"/>
    <mergeCell ref="C18:C19"/>
    <mergeCell ref="D18:D19"/>
    <mergeCell ref="E18:E19"/>
    <mergeCell ref="F18:F19"/>
    <mergeCell ref="G18:G19"/>
    <mergeCell ref="C36:C37"/>
    <mergeCell ref="D36:D37"/>
    <mergeCell ref="E36:E37"/>
    <mergeCell ref="F36:F37"/>
    <mergeCell ref="G36:G37"/>
    <mergeCell ref="C30:C31"/>
    <mergeCell ref="D30:D31"/>
    <mergeCell ref="E30:E31"/>
    <mergeCell ref="F30:F31"/>
    <mergeCell ref="G30:G31"/>
    <mergeCell ref="I4:Q4"/>
    <mergeCell ref="I5:I8"/>
    <mergeCell ref="J5:K5"/>
    <mergeCell ref="J6:K6"/>
    <mergeCell ref="L5:M5"/>
    <mergeCell ref="C42:C43"/>
    <mergeCell ref="D42:D43"/>
    <mergeCell ref="E42:E43"/>
    <mergeCell ref="F42:F43"/>
    <mergeCell ref="G42:G43"/>
    <mergeCell ref="L6:M6"/>
    <mergeCell ref="N5:O5"/>
    <mergeCell ref="N6:O6"/>
    <mergeCell ref="P5:Q6"/>
    <mergeCell ref="K7:K8"/>
    <mergeCell ref="M7:M8"/>
    <mergeCell ref="O7:O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2024-08-05T09:18:02Z</dcterms:created>
  <dcterms:modified xsi:type="dcterms:W3CDTF">2024-08-07T00:35:55Z</dcterms:modified>
</cp:coreProperties>
</file>